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1A04DC0E-4574-47ED-81BF-556AEE89CF1C}" xr6:coauthVersionLast="47" xr6:coauthVersionMax="47" xr10:uidLastSave="{00000000-0000-0000-0000-000000000000}"/>
  <bookViews>
    <workbookView xWindow="-120" yWindow="-120" windowWidth="31095" windowHeight="19155" xr2:uid="{F386467D-0825-9449-A48E-1F802E047FB8}"/>
  </bookViews>
  <sheets>
    <sheet name="Sheet1" sheetId="1" r:id="rId1"/>
  </sheets>
  <externalReferences>
    <externalReference r:id="rId2"/>
  </externalReferenc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D4" i="1"/>
  <c r="D5" i="1"/>
  <c r="D6" i="1"/>
  <c r="C4" i="1"/>
  <c r="C5" i="1"/>
  <c r="C6" i="1"/>
  <c r="B4" i="1"/>
  <c r="B5" i="1"/>
  <c r="B6" i="1"/>
  <c r="E3" i="1"/>
  <c r="D3" i="1"/>
  <c r="C3" i="1"/>
  <c r="B3" i="1"/>
  <c r="E2" i="1"/>
  <c r="D2" i="1"/>
  <c r="C2" i="1"/>
  <c r="B2" i="1"/>
  <c r="H6" i="1" l="1"/>
  <c r="G6" i="1"/>
  <c r="H5" i="1"/>
  <c r="G5" i="1"/>
  <c r="H4" i="1"/>
  <c r="G4" i="1"/>
  <c r="H3" i="1"/>
  <c r="G3" i="1"/>
  <c r="H2" i="1"/>
  <c r="G2" i="1"/>
</calcChain>
</file>

<file path=xl/sharedStrings.xml><?xml version="1.0" encoding="utf-8"?>
<sst xmlns="http://schemas.openxmlformats.org/spreadsheetml/2006/main" count="13" uniqueCount="13">
  <si>
    <t>ISIN code</t>
  </si>
  <si>
    <t>Fondsnaam</t>
  </si>
  <si>
    <t>Beheerder</t>
  </si>
  <si>
    <t>MED1L120</t>
  </si>
  <si>
    <t>NBR1</t>
  </si>
  <si>
    <t>GOGI</t>
  </si>
  <si>
    <t>GOGI INV</t>
  </si>
  <si>
    <t>Y1</t>
  </si>
  <si>
    <t>LU0068578508</t>
  </si>
  <si>
    <t>LU0072462426</t>
  </si>
  <si>
    <t>LU0114722902</t>
  </si>
  <si>
    <t>LU1038809395</t>
  </si>
  <si>
    <t>LU0055631609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</si>
</sst>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10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Mac\MijnPortefeuille\screening%20Karl\mini%20GOGI\screening.xlsx" TargetMode="External"/><Relationship Id="rId1" Type="http://schemas.openxmlformats.org/officeDocument/2006/relationships/externalLinkPath" Target="screen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">
          <cell r="A2" t="str">
            <v>BE0389555039</v>
          </cell>
          <cell r="B2" t="str">
            <v>BEL 20</v>
          </cell>
          <cell r="C2" t="str">
            <v>EURONEXT</v>
          </cell>
          <cell r="D2" t="str">
            <v>INDEX</v>
          </cell>
          <cell r="E2" t="str">
            <v>A. EUROPE</v>
          </cell>
          <cell r="F2" t="str">
            <v>BELGIUM</v>
          </cell>
          <cell r="G2" t="str">
            <v>Index</v>
          </cell>
          <cell r="H2">
            <v>289</v>
          </cell>
          <cell r="I2">
            <v>64.705882352941174</v>
          </cell>
          <cell r="J2">
            <v>-0.10396427343720638</v>
          </cell>
          <cell r="K2">
            <v>0.10222263894341133</v>
          </cell>
          <cell r="L2">
            <v>3.6880087718273113E-2</v>
          </cell>
          <cell r="M2">
            <v>325</v>
          </cell>
          <cell r="N2">
            <v>65.538461538461533</v>
          </cell>
          <cell r="O2">
            <v>-0.14749945502491202</v>
          </cell>
          <cell r="P2">
            <v>0.11982511013809878</v>
          </cell>
          <cell r="Q2">
            <v>2.3401039588823558E-2</v>
          </cell>
          <cell r="R2">
            <v>361</v>
          </cell>
          <cell r="S2">
            <v>54.016620498614955</v>
          </cell>
          <cell r="T2">
            <v>-0.2287153990181022</v>
          </cell>
          <cell r="U2">
            <v>0.22535999272225948</v>
          </cell>
          <cell r="V2">
            <v>3.3456208480356464E-2</v>
          </cell>
          <cell r="W2">
            <v>-3.9657181064924663E-2</v>
          </cell>
          <cell r="X2">
            <v>4.1254315939727864</v>
          </cell>
          <cell r="Y2">
            <v>125.58657920202843</v>
          </cell>
        </row>
        <row r="3">
          <cell r="A3" t="str">
            <v>EU0009658145</v>
          </cell>
          <cell r="B3" t="str">
            <v>DJ EUROSTOXX 50</v>
          </cell>
          <cell r="C3" t="str">
            <v>DOW JONES</v>
          </cell>
          <cell r="D3" t="str">
            <v>INDEX</v>
          </cell>
          <cell r="E3" t="str">
            <v>INDEX</v>
          </cell>
          <cell r="F3" t="str">
            <v>INDEX</v>
          </cell>
          <cell r="G3" t="str">
            <v>Index</v>
          </cell>
          <cell r="H3">
            <v>289</v>
          </cell>
          <cell r="I3">
            <v>68.16608996539793</v>
          </cell>
          <cell r="J3">
            <v>-9.7048383080088563E-2</v>
          </cell>
          <cell r="K3">
            <v>6.8826037455578026E-2</v>
          </cell>
          <cell r="L3">
            <v>2.0312611204223563E-2</v>
          </cell>
          <cell r="M3">
            <v>325</v>
          </cell>
          <cell r="N3">
            <v>58.769230769230774</v>
          </cell>
          <cell r="O3">
            <v>-0.10797952534198715</v>
          </cell>
          <cell r="P3">
            <v>9.858267708522965E-2</v>
          </cell>
          <cell r="Q3">
            <v>1.8290930664576655E-2</v>
          </cell>
          <cell r="R3">
            <v>361</v>
          </cell>
          <cell r="S3">
            <v>51.24653739612188</v>
          </cell>
          <cell r="T3">
            <v>-0.20686741795058428</v>
          </cell>
          <cell r="U3">
            <v>0.2134735576479537</v>
          </cell>
          <cell r="V3">
            <v>4.308593565455654E-3</v>
          </cell>
          <cell r="W3">
            <v>-1.8515541408426262E-2</v>
          </cell>
          <cell r="X3">
            <v>3.8160662750779069</v>
          </cell>
          <cell r="Y3">
            <v>144.56166912148757</v>
          </cell>
        </row>
        <row r="4">
          <cell r="A4" t="str">
            <v>INDEX</v>
          </cell>
          <cell r="B4" t="str">
            <v>MSCI WORLD EURO</v>
          </cell>
          <cell r="C4" t="str">
            <v>MSCI €</v>
          </cell>
          <cell r="D4" t="str">
            <v>EUR</v>
          </cell>
          <cell r="E4" t="str">
            <v>INDEX</v>
          </cell>
          <cell r="F4" t="str">
            <v>INDEX</v>
          </cell>
          <cell r="G4" t="str">
            <v>Index</v>
          </cell>
          <cell r="H4">
            <v>289</v>
          </cell>
          <cell r="I4">
            <v>82.698961937716263</v>
          </cell>
          <cell r="J4">
            <v>-2.6226467861651392E-2</v>
          </cell>
          <cell r="K4">
            <v>0.12596078904321084</v>
          </cell>
          <cell r="L4">
            <v>9.3732674461320054E-2</v>
          </cell>
          <cell r="M4">
            <v>325</v>
          </cell>
          <cell r="N4">
            <v>84.92307692307692</v>
          </cell>
          <cell r="O4">
            <v>-7.3370011529138884E-2</v>
          </cell>
          <cell r="P4">
            <v>0.15115175185506946</v>
          </cell>
          <cell r="Q4">
            <v>8.9504343309014134E-2</v>
          </cell>
          <cell r="R4">
            <v>361</v>
          </cell>
          <cell r="S4">
            <v>72.853185595567865</v>
          </cell>
          <cell r="T4">
            <v>-0.16249424098213155</v>
          </cell>
          <cell r="U4">
            <v>0.26293848448363255</v>
          </cell>
          <cell r="V4">
            <v>8.238621157243009E-2</v>
          </cell>
          <cell r="W4">
            <v>6.3887900587290325E-2</v>
          </cell>
          <cell r="X4">
            <v>21.413611314039194</v>
          </cell>
          <cell r="Y4">
            <v>94.405110931687105</v>
          </cell>
        </row>
        <row r="5">
          <cell r="A5" t="str">
            <v>INDEX</v>
          </cell>
          <cell r="B5" t="str">
            <v>MSCI WORLD USD</v>
          </cell>
          <cell r="C5" t="str">
            <v>MSCI $</v>
          </cell>
          <cell r="D5" t="str">
            <v>USD</v>
          </cell>
          <cell r="E5" t="str">
            <v>INDEX</v>
          </cell>
          <cell r="F5" t="str">
            <v>INDEX</v>
          </cell>
          <cell r="G5" t="str">
            <v>Index</v>
          </cell>
          <cell r="H5">
            <v>289</v>
          </cell>
          <cell r="I5">
            <v>83.044982698961931</v>
          </cell>
          <cell r="J5">
            <v>-2.9446335536298829E-2</v>
          </cell>
          <cell r="K5">
            <v>0.12312471845570738</v>
          </cell>
          <cell r="L5">
            <v>6.7906843862838295E-2</v>
          </cell>
          <cell r="M5">
            <v>325</v>
          </cell>
          <cell r="N5">
            <v>82.461538461538467</v>
          </cell>
          <cell r="O5">
            <v>-6.8269744830541268E-2</v>
          </cell>
          <cell r="P5">
            <v>0.12792566533098709</v>
          </cell>
          <cell r="Q5">
            <v>6.8918221461259588E-2</v>
          </cell>
          <cell r="R5">
            <v>361</v>
          </cell>
          <cell r="S5">
            <v>66.204986149584485</v>
          </cell>
          <cell r="T5">
            <v>-0.16275114009271205</v>
          </cell>
          <cell r="U5">
            <v>0.25086736371688556</v>
          </cell>
          <cell r="V5">
            <v>7.1965238893446193E-2</v>
          </cell>
          <cell r="W5">
            <v>8.9146431864776443E-2</v>
          </cell>
          <cell r="X5">
            <v>14.185500924658671</v>
          </cell>
          <cell r="Y5">
            <v>102.5470079669083</v>
          </cell>
        </row>
        <row r="6">
          <cell r="A6" t="str">
            <v>US2605661048</v>
          </cell>
          <cell r="B6" t="str">
            <v>DOW JONES</v>
          </cell>
          <cell r="C6" t="str">
            <v>DOW JONES</v>
          </cell>
          <cell r="D6" t="str">
            <v>INDEX</v>
          </cell>
          <cell r="E6" t="str">
            <v>INDEX</v>
          </cell>
          <cell r="F6" t="str">
            <v>INDEX</v>
          </cell>
          <cell r="G6" t="str">
            <v>Index</v>
          </cell>
          <cell r="H6">
            <v>289</v>
          </cell>
          <cell r="I6">
            <v>92.041522491349482</v>
          </cell>
          <cell r="J6">
            <v>3.1078399792778821E-3</v>
          </cell>
          <cell r="K6">
            <v>0.13770029337347967</v>
          </cell>
          <cell r="L6">
            <v>9.7095532809897689E-2</v>
          </cell>
          <cell r="M6">
            <v>325</v>
          </cell>
          <cell r="N6">
            <v>84.307692307692307</v>
          </cell>
          <cell r="O6">
            <v>-4.9448568012131933E-2</v>
          </cell>
          <cell r="P6">
            <v>0.14189914238718943</v>
          </cell>
          <cell r="Q6">
            <v>9.9765536018609158E-2</v>
          </cell>
          <cell r="R6">
            <v>361</v>
          </cell>
          <cell r="S6">
            <v>76.177285318559569</v>
          </cell>
          <cell r="T6">
            <v>-0.11247009688995162</v>
          </cell>
          <cell r="U6">
            <v>0.24308584441925515</v>
          </cell>
          <cell r="V6">
            <v>8.856369168606415E-2</v>
          </cell>
          <cell r="W6">
            <v>7.4478107281145789E-2</v>
          </cell>
          <cell r="X6">
            <v>23.516979572746788</v>
          </cell>
          <cell r="Y6">
            <v>97.943001522288313</v>
          </cell>
        </row>
        <row r="7">
          <cell r="A7" t="str">
            <v>XC0009694271</v>
          </cell>
          <cell r="B7" t="str">
            <v>NASDAQ Comp</v>
          </cell>
          <cell r="C7" t="str">
            <v>NASDAQ</v>
          </cell>
          <cell r="D7" t="str">
            <v>INDEX</v>
          </cell>
          <cell r="E7" t="str">
            <v>INDEX</v>
          </cell>
          <cell r="F7" t="str">
            <v>INDEX</v>
          </cell>
          <cell r="G7" t="str">
            <v>Index</v>
          </cell>
          <cell r="H7">
            <v>289</v>
          </cell>
          <cell r="I7">
            <v>100</v>
          </cell>
          <cell r="J7">
            <v>3.5151786322558554E-2</v>
          </cell>
          <cell r="K7">
            <v>0.22642038091020633</v>
          </cell>
          <cell r="L7">
            <v>0.14666133105921841</v>
          </cell>
          <cell r="M7">
            <v>325</v>
          </cell>
          <cell r="N7">
            <v>89.230769230769241</v>
          </cell>
          <cell r="O7">
            <v>-5.3166742342490095E-3</v>
          </cell>
          <cell r="P7">
            <v>0.22684446884982662</v>
          </cell>
          <cell r="Q7">
            <v>0.14815008137335139</v>
          </cell>
          <cell r="R7">
            <v>361</v>
          </cell>
          <cell r="S7">
            <v>76.45429362880887</v>
          </cell>
          <cell r="T7">
            <v>-0.161666606735969</v>
          </cell>
          <cell r="U7">
            <v>0.3960172638889769</v>
          </cell>
          <cell r="V7">
            <v>0.15311154727935494</v>
          </cell>
          <cell r="W7">
            <v>0.20006577929923453</v>
          </cell>
          <cell r="X7">
            <v>31.215817730066203</v>
          </cell>
          <cell r="Y7">
            <v>124.65232121753158</v>
          </cell>
        </row>
        <row r="8">
          <cell r="A8" t="str">
            <v>LU0121970809</v>
          </cell>
          <cell r="B8" t="str">
            <v>ABN Amro Prof 4 K €</v>
          </cell>
          <cell r="C8" t="str">
            <v>ABN AMRO</v>
          </cell>
          <cell r="D8" t="str">
            <v>EUR</v>
          </cell>
          <cell r="E8" t="str">
            <v>MIX</v>
          </cell>
          <cell r="F8" t="str">
            <v>NEUTRAL</v>
          </cell>
          <cell r="G8" t="str">
            <v>Acc</v>
          </cell>
          <cell r="H8">
            <v>265</v>
          </cell>
          <cell r="I8">
            <v>98.490566037735846</v>
          </cell>
          <cell r="J8">
            <v>1.4534452853508474E-2</v>
          </cell>
          <cell r="K8">
            <v>0.10010330588077898</v>
          </cell>
          <cell r="L8">
            <v>6.636968266347032E-2</v>
          </cell>
          <cell r="M8">
            <v>313</v>
          </cell>
          <cell r="N8">
            <v>91.054313099041522</v>
          </cell>
          <cell r="O8">
            <v>2.5848371915329965E-3</v>
          </cell>
          <cell r="P8">
            <v>0.10856639514583841</v>
          </cell>
          <cell r="Q8">
            <v>6.2817732460819897E-2</v>
          </cell>
          <cell r="R8">
            <v>361</v>
          </cell>
          <cell r="S8">
            <v>68.97506925207756</v>
          </cell>
          <cell r="T8">
            <v>-9.3081228260969276E-2</v>
          </cell>
          <cell r="U8">
            <v>0.18207525618592996</v>
          </cell>
          <cell r="V8">
            <v>4.9806949806949774E-2</v>
          </cell>
          <cell r="W8">
            <v>1.8645253019237029E-2</v>
          </cell>
          <cell r="X8">
            <v>27.804371149099381</v>
          </cell>
          <cell r="Y8">
            <v>64.846315053301794</v>
          </cell>
        </row>
        <row r="9">
          <cell r="A9" t="str">
            <v>LU1146622755</v>
          </cell>
          <cell r="B9" t="str">
            <v>China A Share A.S.  K €</v>
          </cell>
          <cell r="C9" t="str">
            <v>ABERDEEN GL</v>
          </cell>
          <cell r="D9" t="str">
            <v>EUR**</v>
          </cell>
          <cell r="E9" t="str">
            <v>A. ASIA</v>
          </cell>
          <cell r="F9" t="str">
            <v>CHINA A Share</v>
          </cell>
          <cell r="G9" t="str">
            <v>Acc</v>
          </cell>
          <cell r="H9">
            <v>68</v>
          </cell>
          <cell r="I9">
            <v>100</v>
          </cell>
          <cell r="J9">
            <v>6.1210780512313837E-2</v>
          </cell>
          <cell r="K9">
            <v>0.22719190953561005</v>
          </cell>
          <cell r="L9">
            <v>0.15777813628104675</v>
          </cell>
          <cell r="M9">
            <v>116</v>
          </cell>
          <cell r="N9">
            <v>100</v>
          </cell>
          <cell r="O9">
            <v>5.9076309737626079E-2</v>
          </cell>
          <cell r="P9">
            <v>0.20757462149074829</v>
          </cell>
          <cell r="Q9">
            <v>0.16739761563752742</v>
          </cell>
          <cell r="R9">
            <v>164</v>
          </cell>
          <cell r="S9">
            <v>65.853658536585371</v>
          </cell>
          <cell r="T9">
            <v>-0.18956321617753097</v>
          </cell>
          <cell r="U9">
            <v>0.37685739988722911</v>
          </cell>
          <cell r="V9">
            <v>0.13841833288380057</v>
          </cell>
          <cell r="W9">
            <v>0.13647507139179982</v>
          </cell>
          <cell r="X9">
            <v>48.395725270802615</v>
          </cell>
          <cell r="Y9">
            <v>155.67425295294041</v>
          </cell>
        </row>
        <row r="10">
          <cell r="A10" t="str">
            <v>LU0011963245</v>
          </cell>
          <cell r="B10" t="str">
            <v>Asia Pac Eq (A.S.) K €**</v>
          </cell>
          <cell r="C10" t="str">
            <v>ABERDEEN GL</v>
          </cell>
          <cell r="D10" t="str">
            <v>EUR**</v>
          </cell>
          <cell r="E10" t="str">
            <v>A. ASIA</v>
          </cell>
          <cell r="F10" t="str">
            <v>ASIA ex Japan</v>
          </cell>
          <cell r="G10" t="str">
            <v>Acc</v>
          </cell>
          <cell r="H10">
            <v>289</v>
          </cell>
          <cell r="I10">
            <v>98.615916955017298</v>
          </cell>
          <cell r="J10">
            <v>3.0544927165542912E-2</v>
          </cell>
          <cell r="K10">
            <v>0.12198165048492915</v>
          </cell>
          <cell r="L10">
            <v>6.1476635449759343E-2</v>
          </cell>
          <cell r="M10">
            <v>325</v>
          </cell>
          <cell r="N10">
            <v>93.84615384615384</v>
          </cell>
          <cell r="O10">
            <v>9.9078081042321738E-3</v>
          </cell>
          <cell r="P10">
            <v>0.14092409425560024</v>
          </cell>
          <cell r="Q10">
            <v>6.6575635517749809E-2</v>
          </cell>
          <cell r="R10">
            <v>361</v>
          </cell>
          <cell r="S10">
            <v>64.819944598337955</v>
          </cell>
          <cell r="T10">
            <v>-0.14939363911549799</v>
          </cell>
          <cell r="U10">
            <v>0.33577534679658561</v>
          </cell>
          <cell r="V10">
            <v>5.6201437289492118E-2</v>
          </cell>
          <cell r="W10">
            <v>5.0061882993124751E-2</v>
          </cell>
          <cell r="X10">
            <v>15.351318365309421</v>
          </cell>
          <cell r="Y10">
            <v>104.98761329354637</v>
          </cell>
        </row>
        <row r="11">
          <cell r="A11" t="str">
            <v>LU1124234862</v>
          </cell>
          <cell r="B11" t="str">
            <v>Divers Income (A.S.)d €</v>
          </cell>
          <cell r="C11" t="str">
            <v>ABERDEEN GL</v>
          </cell>
          <cell r="D11" t="str">
            <v>EUR**</v>
          </cell>
          <cell r="E11" t="str">
            <v>MIX USA</v>
          </cell>
          <cell r="F11" t="str">
            <v>Neutral</v>
          </cell>
          <cell r="G11" t="str">
            <v>IncM</v>
          </cell>
          <cell r="H11">
            <v>63</v>
          </cell>
          <cell r="I11">
            <v>23.809523809523807</v>
          </cell>
          <cell r="J11">
            <v>-1.8716217427630143E-2</v>
          </cell>
          <cell r="K11">
            <v>9.9321176253869079E-3</v>
          </cell>
          <cell r="L11">
            <v>-4.2684544511549793E-3</v>
          </cell>
          <cell r="M11">
            <v>111</v>
          </cell>
          <cell r="N11">
            <v>43.243243243243242</v>
          </cell>
          <cell r="O11">
            <v>-2.967044654503026E-2</v>
          </cell>
          <cell r="P11">
            <v>1.9422990602498125E-2</v>
          </cell>
          <cell r="Q11">
            <v>-3.0113459701039957E-3</v>
          </cell>
          <cell r="R11">
            <v>159</v>
          </cell>
          <cell r="S11">
            <v>57.861635220125784</v>
          </cell>
          <cell r="T11">
            <v>-9.6028166162360318E-2</v>
          </cell>
          <cell r="U11">
            <v>0.10383184477208096</v>
          </cell>
          <cell r="V11">
            <v>1.5117825050430911E-2</v>
          </cell>
          <cell r="W11">
            <v>1.7706285574025205E-2</v>
          </cell>
          <cell r="X11">
            <v>-2.0271189218971175</v>
          </cell>
          <cell r="Y11">
            <v>70.481551802301539</v>
          </cell>
        </row>
        <row r="12">
          <cell r="A12" t="str">
            <v>LU1124235240</v>
          </cell>
          <cell r="B12" t="str">
            <v>Divers Income (A.S.) d €</v>
          </cell>
          <cell r="C12" t="str">
            <v>ABERDEEN GL</v>
          </cell>
          <cell r="D12" t="str">
            <v>EUR</v>
          </cell>
          <cell r="E12" t="str">
            <v>MIX USA</v>
          </cell>
          <cell r="F12" t="str">
            <v>Neutral</v>
          </cell>
          <cell r="G12" t="str">
            <v>IncM</v>
          </cell>
          <cell r="H12">
            <v>63</v>
          </cell>
          <cell r="I12">
            <v>20.634920634920633</v>
          </cell>
          <cell r="J12">
            <v>-1.9036565919704419E-2</v>
          </cell>
          <cell r="K12">
            <v>1.0959476344337561E-2</v>
          </cell>
          <cell r="L12">
            <v>-4.7381171441274184E-3</v>
          </cell>
          <cell r="M12">
            <v>111</v>
          </cell>
          <cell r="N12">
            <v>45.045045045045043</v>
          </cell>
          <cell r="O12">
            <v>-2.9095172004571547E-2</v>
          </cell>
          <cell r="P12">
            <v>2.007092666615273E-2</v>
          </cell>
          <cell r="Q12">
            <v>-2.6452474215175048E-3</v>
          </cell>
          <cell r="R12">
            <v>159</v>
          </cell>
          <cell r="S12">
            <v>56.60377358490566</v>
          </cell>
          <cell r="T12">
            <v>-9.3911248710010331E-2</v>
          </cell>
          <cell r="U12">
            <v>0.10440835266821358</v>
          </cell>
          <cell r="V12">
            <v>1.4482909957261869E-2</v>
          </cell>
          <cell r="W12">
            <v>1.306813008178509E-2</v>
          </cell>
          <cell r="X12">
            <v>-1.7905149350858758</v>
          </cell>
          <cell r="Y12">
            <v>74.494313773834961</v>
          </cell>
        </row>
        <row r="13">
          <cell r="A13" t="str">
            <v>LU0231459107</v>
          </cell>
          <cell r="B13" t="str">
            <v>Asian small cie (A.S.) K €**</v>
          </cell>
          <cell r="C13" t="str">
            <v>ABERDEEN GL</v>
          </cell>
          <cell r="D13" t="str">
            <v>EUR**</v>
          </cell>
          <cell r="E13" t="str">
            <v>A. ASIA</v>
          </cell>
          <cell r="F13" t="str">
            <v>ASIA ex Jap SM CAP</v>
          </cell>
          <cell r="G13" t="str">
            <v>Acc</v>
          </cell>
          <cell r="H13">
            <v>282</v>
          </cell>
          <cell r="I13">
            <v>96.453900709219852</v>
          </cell>
          <cell r="J13">
            <v>1.7234200137229518E-2</v>
          </cell>
          <cell r="K13">
            <v>0.18898675931636139</v>
          </cell>
          <cell r="L13">
            <v>6.6929008527673028E-2</v>
          </cell>
          <cell r="M13">
            <v>325</v>
          </cell>
          <cell r="N13">
            <v>89.230769230769241</v>
          </cell>
          <cell r="O13">
            <v>-2.7614109058278196E-3</v>
          </cell>
          <cell r="P13">
            <v>0.23060261253993239</v>
          </cell>
          <cell r="Q13">
            <v>5.7373888018118491E-2</v>
          </cell>
          <cell r="R13">
            <v>361</v>
          </cell>
          <cell r="S13">
            <v>63.157894736842103</v>
          </cell>
          <cell r="T13">
            <v>-0.15788877851166933</v>
          </cell>
          <cell r="U13">
            <v>0.34855168174600598</v>
          </cell>
          <cell r="V13">
            <v>5.4034902691033837E-2</v>
          </cell>
          <cell r="W13">
            <v>1.5658534602483787E-2</v>
          </cell>
          <cell r="X13">
            <v>15.559817860383934</v>
          </cell>
          <cell r="Y13">
            <v>94.90502071153783</v>
          </cell>
        </row>
        <row r="14">
          <cell r="A14" t="str">
            <v>LU0523223328</v>
          </cell>
          <cell r="B14" t="str">
            <v>Em Mkt Infrastr Eq (A.S.) K €</v>
          </cell>
          <cell r="C14" t="str">
            <v>ABERDEEN GL</v>
          </cell>
          <cell r="D14" t="str">
            <v>EUR H</v>
          </cell>
          <cell r="E14" t="str">
            <v>A. EM MKTS</v>
          </cell>
          <cell r="F14" t="str">
            <v>INFRASTR</v>
          </cell>
          <cell r="G14" t="str">
            <v>Acc</v>
          </cell>
          <cell r="H14">
            <v>171</v>
          </cell>
          <cell r="I14">
            <v>26.900584795321635</v>
          </cell>
          <cell r="J14">
            <v>-5.7006798862594521E-2</v>
          </cell>
          <cell r="K14">
            <v>2.9448933336204703E-2</v>
          </cell>
          <cell r="L14">
            <v>-1.7104112679769745E-2</v>
          </cell>
          <cell r="M14">
            <v>219</v>
          </cell>
          <cell r="N14">
            <v>38.356164383561641</v>
          </cell>
          <cell r="O14">
            <v>-7.968311032060571E-2</v>
          </cell>
          <cell r="P14">
            <v>4.7695055442351864E-2</v>
          </cell>
          <cell r="Q14">
            <v>-1.1024284250583549E-2</v>
          </cell>
          <cell r="R14">
            <v>267</v>
          </cell>
          <cell r="S14">
            <v>47.565543071161045</v>
          </cell>
          <cell r="T14">
            <v>-0.22054025148142803</v>
          </cell>
          <cell r="U14">
            <v>0.19651043690841849</v>
          </cell>
          <cell r="V14">
            <v>-8.1739995735303772E-3</v>
          </cell>
          <cell r="W14">
            <v>-3.4006442480886689E-2</v>
          </cell>
          <cell r="X14">
            <v>-3.6901369876430294</v>
          </cell>
          <cell r="Y14">
            <v>128.94989846599583</v>
          </cell>
        </row>
        <row r="15">
          <cell r="A15" t="str">
            <v>LU0132412106</v>
          </cell>
          <cell r="B15" t="str">
            <v>Em Mkts (A.S.) K €**</v>
          </cell>
          <cell r="C15" t="str">
            <v>ABERDEEN GL</v>
          </cell>
          <cell r="D15" t="str">
            <v>EUR**</v>
          </cell>
          <cell r="E15" t="str">
            <v>A. EM MKTS</v>
          </cell>
          <cell r="F15" t="str">
            <v>WORLD</v>
          </cell>
          <cell r="G15" t="str">
            <v>Acc</v>
          </cell>
          <cell r="H15">
            <v>289</v>
          </cell>
          <cell r="I15">
            <v>95.501730103806224</v>
          </cell>
          <cell r="J15">
            <v>1.1054258985895737E-2</v>
          </cell>
          <cell r="K15">
            <v>0.12661361875567012</v>
          </cell>
          <cell r="L15">
            <v>6.223255199718003E-2</v>
          </cell>
          <cell r="M15">
            <v>325</v>
          </cell>
          <cell r="N15">
            <v>87.07692307692308</v>
          </cell>
          <cell r="O15">
            <v>-4.789141394021511E-3</v>
          </cell>
          <cell r="P15">
            <v>0.14712005016292956</v>
          </cell>
          <cell r="Q15">
            <v>6.2221611353316275E-2</v>
          </cell>
          <cell r="R15">
            <v>361</v>
          </cell>
          <cell r="S15">
            <v>61.218836565096957</v>
          </cell>
          <cell r="T15">
            <v>-0.18030037491371098</v>
          </cell>
          <cell r="U15">
            <v>0.35506213554646976</v>
          </cell>
          <cell r="V15">
            <v>5.8508795439837336E-2</v>
          </cell>
          <cell r="W15">
            <v>-3.7320765414233792E-4</v>
          </cell>
          <cell r="X15">
            <v>15.305178798064173</v>
          </cell>
          <cell r="Y15">
            <v>115.70459549438661</v>
          </cell>
        </row>
        <row r="16">
          <cell r="A16" t="str">
            <v>LU0278937759</v>
          </cell>
          <cell r="B16" t="str">
            <v>Em Mkts Small cies (A.S.) K €**</v>
          </cell>
          <cell r="C16" t="str">
            <v>ABERDEEN GL</v>
          </cell>
          <cell r="D16" t="str">
            <v>EUR**</v>
          </cell>
          <cell r="E16" t="str">
            <v>A. EM MKTS</v>
          </cell>
          <cell r="F16" t="str">
            <v>ASIA ex Jap SM CAP</v>
          </cell>
          <cell r="G16" t="str">
            <v>Acc</v>
          </cell>
          <cell r="H16">
            <v>253</v>
          </cell>
          <cell r="I16">
            <v>94.466403162055329</v>
          </cell>
          <cell r="J16">
            <v>1.04065499419983E-2</v>
          </cell>
          <cell r="K16">
            <v>0.17700880202012717</v>
          </cell>
          <cell r="L16">
            <v>5.6311254698043323E-2</v>
          </cell>
          <cell r="M16">
            <v>301</v>
          </cell>
          <cell r="N16">
            <v>85.049833887043192</v>
          </cell>
          <cell r="O16">
            <v>-1.2441591735859967E-2</v>
          </cell>
          <cell r="P16">
            <v>0.21447023889695807</v>
          </cell>
          <cell r="Q16">
            <v>6.834030265539992E-2</v>
          </cell>
          <cell r="R16">
            <v>349</v>
          </cell>
          <cell r="S16">
            <v>61.604584527220631</v>
          </cell>
          <cell r="T16">
            <v>-0.16545030572193986</v>
          </cell>
          <cell r="U16">
            <v>0.49848942598187307</v>
          </cell>
          <cell r="V16">
            <v>4.6634257262712309E-2</v>
          </cell>
          <cell r="W16">
            <v>-7.1513424483023447E-3</v>
          </cell>
          <cell r="X16">
            <v>15.030158654823458</v>
          </cell>
          <cell r="Y16">
            <v>103.61364317103099</v>
          </cell>
        </row>
        <row r="17">
          <cell r="A17" t="str">
            <v>LU0231490524</v>
          </cell>
          <cell r="B17" t="str">
            <v>Gl Indian Eq (A.S.) K $</v>
          </cell>
          <cell r="C17" t="str">
            <v>ABERDEEN GL</v>
          </cell>
          <cell r="D17" t="str">
            <v>EUR**</v>
          </cell>
          <cell r="E17" t="str">
            <v>A. EM MKTS</v>
          </cell>
          <cell r="F17" t="str">
            <v>INDIA</v>
          </cell>
          <cell r="G17" t="str">
            <v>Acc</v>
          </cell>
          <cell r="H17">
            <v>282</v>
          </cell>
          <cell r="I17">
            <v>97.872340425531917</v>
          </cell>
          <cell r="J17">
            <v>4.146399658331712E-2</v>
          </cell>
          <cell r="K17">
            <v>0.14737102768347615</v>
          </cell>
          <cell r="L17">
            <v>9.5272985438613067E-2</v>
          </cell>
          <cell r="M17">
            <v>325</v>
          </cell>
          <cell r="N17">
            <v>89.538461538461533</v>
          </cell>
          <cell r="O17">
            <v>-2.3259398740561993E-3</v>
          </cell>
          <cell r="P17">
            <v>0.20984864284891377</v>
          </cell>
          <cell r="Q17">
            <v>8.8354342074511205E-2</v>
          </cell>
          <cell r="R17">
            <v>361</v>
          </cell>
          <cell r="S17">
            <v>65.096952908587255</v>
          </cell>
          <cell r="T17">
            <v>-0.14884843976549239</v>
          </cell>
          <cell r="U17">
            <v>0.49268452701549137</v>
          </cell>
          <cell r="V17">
            <v>6.3426737932352983E-2</v>
          </cell>
          <cell r="W17">
            <v>3.6748303246623704E-2</v>
          </cell>
          <cell r="X17">
            <v>17.484207756063334</v>
          </cell>
          <cell r="Y17">
            <v>125.30534440053083</v>
          </cell>
        </row>
        <row r="18">
          <cell r="A18" t="str">
            <v>LU0278936439</v>
          </cell>
          <cell r="B18" t="str">
            <v>Japanese Sm Cps (A.S.). K €**</v>
          </cell>
          <cell r="C18" t="str">
            <v>ABERDEEN GL</v>
          </cell>
          <cell r="D18" t="str">
            <v>EUR**</v>
          </cell>
          <cell r="E18" t="str">
            <v>A. ASIA</v>
          </cell>
          <cell r="F18" t="str">
            <v>Japan SM CAP</v>
          </cell>
          <cell r="G18" t="str">
            <v>Acc</v>
          </cell>
          <cell r="H18">
            <v>245</v>
          </cell>
          <cell r="I18">
            <v>98.367346938775512</v>
          </cell>
          <cell r="J18">
            <v>3.2425008073108157E-2</v>
          </cell>
          <cell r="K18">
            <v>0.17281771442423155</v>
          </cell>
          <cell r="L18">
            <v>0.13128198767668464</v>
          </cell>
          <cell r="M18">
            <v>293</v>
          </cell>
          <cell r="N18">
            <v>93.515358361774744</v>
          </cell>
          <cell r="O18">
            <v>2.7179727236602075E-2</v>
          </cell>
          <cell r="P18">
            <v>0.19297881262297439</v>
          </cell>
          <cell r="Q18">
            <v>0.11385224187902998</v>
          </cell>
          <cell r="R18">
            <v>341</v>
          </cell>
          <cell r="S18">
            <v>74.193548387096769</v>
          </cell>
          <cell r="T18">
            <v>-0.12013546997801147</v>
          </cell>
          <cell r="U18">
            <v>0.27573205691367703</v>
          </cell>
          <cell r="V18">
            <v>0.11126032364197935</v>
          </cell>
          <cell r="W18">
            <v>3.4717315653093217E-2</v>
          </cell>
          <cell r="X18">
            <v>40.832893203952224</v>
          </cell>
          <cell r="Y18">
            <v>116.72366889609403</v>
          </cell>
        </row>
        <row r="19">
          <cell r="A19" t="str">
            <v>LU1402171232</v>
          </cell>
          <cell r="B19" t="str">
            <v>Diversif Growth (A.S.) K €</v>
          </cell>
          <cell r="C19" t="str">
            <v>ABERDEEN GL</v>
          </cell>
          <cell r="D19" t="str">
            <v>EUR</v>
          </cell>
          <cell r="E19" t="str">
            <v>MIX</v>
          </cell>
          <cell r="F19" t="str">
            <v>W. NEUTRAL</v>
          </cell>
          <cell r="G19" t="str">
            <v>Acc</v>
          </cell>
          <cell r="H19">
            <v>38</v>
          </cell>
          <cell r="I19">
            <v>97.368421052631575</v>
          </cell>
          <cell r="J19">
            <v>2.7474765514427404E-3</v>
          </cell>
          <cell r="K19">
            <v>4.0346393874464308E-2</v>
          </cell>
          <cell r="L19">
            <v>2.6241696999417807E-2</v>
          </cell>
          <cell r="M19">
            <v>86</v>
          </cell>
          <cell r="N19">
            <v>80.232558139534888</v>
          </cell>
          <cell r="O19">
            <v>-1.3470651454897229E-2</v>
          </cell>
          <cell r="P19">
            <v>3.8047958064963638E-2</v>
          </cell>
          <cell r="Q19">
            <v>2.216963100291014E-2</v>
          </cell>
          <cell r="R19">
            <v>134</v>
          </cell>
          <cell r="S19">
            <v>58.955223880597018</v>
          </cell>
          <cell r="T19">
            <v>-5.8616859546986533E-2</v>
          </cell>
          <cell r="U19">
            <v>0.14327723772690837</v>
          </cell>
          <cell r="V19">
            <v>9.9172348061195015E-3</v>
          </cell>
          <cell r="W19">
            <v>5.2235411100148843E-3</v>
          </cell>
          <cell r="X19">
            <v>17.767834702332319</v>
          </cell>
          <cell r="Y19">
            <v>42.427878129708461</v>
          </cell>
        </row>
        <row r="20">
          <cell r="A20" t="str">
            <v>LU0094541447</v>
          </cell>
          <cell r="B20" t="str">
            <v>Europ Sust Eq A.S. K€</v>
          </cell>
          <cell r="C20" t="str">
            <v>ABERDEEN GL</v>
          </cell>
          <cell r="D20" t="str">
            <v xml:space="preserve">EUR </v>
          </cell>
          <cell r="E20" t="str">
            <v>A. EUROPE</v>
          </cell>
          <cell r="F20" t="str">
            <v>L CAP</v>
          </cell>
          <cell r="G20" t="str">
            <v>Acc</v>
          </cell>
          <cell r="H20">
            <v>289</v>
          </cell>
          <cell r="I20">
            <v>82.35294117647058</v>
          </cell>
          <cell r="J20">
            <v>-3.8001704521906765E-2</v>
          </cell>
          <cell r="K20">
            <v>0.11889113991934686</v>
          </cell>
          <cell r="L20">
            <v>6.1315329834647603E-2</v>
          </cell>
          <cell r="M20">
            <v>325</v>
          </cell>
          <cell r="N20">
            <v>82.15384615384616</v>
          </cell>
          <cell r="O20">
            <v>-0.10162020828655947</v>
          </cell>
          <cell r="P20">
            <v>0.1347055227928014</v>
          </cell>
          <cell r="Q20">
            <v>7.4884296626466229E-2</v>
          </cell>
          <cell r="R20">
            <v>361</v>
          </cell>
          <cell r="S20">
            <v>68.69806094182826</v>
          </cell>
          <cell r="T20">
            <v>-0.20604291842902309</v>
          </cell>
          <cell r="U20">
            <v>0.24076072489130737</v>
          </cell>
          <cell r="V20">
            <v>8.1877022653721765E-2</v>
          </cell>
          <cell r="W20">
            <v>7.4355513471300205E-2</v>
          </cell>
          <cell r="X20">
            <v>14.794373659014651</v>
          </cell>
          <cell r="Y20">
            <v>110.13251058026469</v>
          </cell>
        </row>
        <row r="21">
          <cell r="A21" t="str">
            <v>LU1239090977</v>
          </cell>
          <cell r="B21" t="str">
            <v>Dvrs Inc F Minc hedg (A.S.) D €</v>
          </cell>
          <cell r="C21" t="str">
            <v>ABERDEEN GL</v>
          </cell>
          <cell r="D21" t="str">
            <v>EUR H</v>
          </cell>
          <cell r="E21" t="str">
            <v>MIX</v>
          </cell>
          <cell r="F21" t="str">
            <v>W. NEUTRAL</v>
          </cell>
          <cell r="G21" t="str">
            <v>IncM</v>
          </cell>
          <cell r="H21">
            <v>51</v>
          </cell>
          <cell r="I21">
            <v>0</v>
          </cell>
          <cell r="J21">
            <v>-4.0312905372839623E-2</v>
          </cell>
          <cell r="K21">
            <v>-1.049169043074809E-2</v>
          </cell>
          <cell r="L21">
            <v>-1.6234246684900588E-2</v>
          </cell>
          <cell r="M21">
            <v>99</v>
          </cell>
          <cell r="N21">
            <v>4.0404040404040407</v>
          </cell>
          <cell r="O21">
            <v>-5.4501630272571266E-2</v>
          </cell>
          <cell r="P21">
            <v>-6.3271154086164128E-3</v>
          </cell>
          <cell r="Q21">
            <v>-2.4451332829414585E-2</v>
          </cell>
          <cell r="R21">
            <v>147</v>
          </cell>
          <cell r="S21">
            <v>38.095238095238095</v>
          </cell>
          <cell r="T21">
            <v>-0.10122165748546738</v>
          </cell>
          <cell r="U21">
            <v>7.3366503275335629E-2</v>
          </cell>
          <cell r="V21">
            <v>-2.7129251435422996E-2</v>
          </cell>
          <cell r="W21">
            <v>-4.6513784569627792E-2</v>
          </cell>
          <cell r="X21">
            <v>-15.897760413307788</v>
          </cell>
          <cell r="Y21">
            <v>51.279963990927222</v>
          </cell>
        </row>
        <row r="22">
          <cell r="A22" t="str">
            <v>LU0094547139</v>
          </cell>
          <cell r="B22" t="str">
            <v>World Eq (A.S.) K $</v>
          </cell>
          <cell r="C22" t="str">
            <v>ABERDEEN GL</v>
          </cell>
          <cell r="D22" t="str">
            <v>EUR**</v>
          </cell>
          <cell r="E22" t="str">
            <v>A. WORLD</v>
          </cell>
          <cell r="F22" t="str">
            <v>L. CAP</v>
          </cell>
          <cell r="G22" t="str">
            <v>Acc</v>
          </cell>
          <cell r="H22">
            <v>289</v>
          </cell>
          <cell r="I22">
            <v>98.269896193771615</v>
          </cell>
          <cell r="J22">
            <v>1.719469551211894E-2</v>
          </cell>
          <cell r="K22">
            <v>0.11914887732405899</v>
          </cell>
          <cell r="L22">
            <v>6.1950936863244266E-2</v>
          </cell>
          <cell r="M22">
            <v>325</v>
          </cell>
          <cell r="N22">
            <v>87.384615384615387</v>
          </cell>
          <cell r="O22">
            <v>-1.9001587934705633E-2</v>
          </cell>
          <cell r="P22">
            <v>0.13834363708105937</v>
          </cell>
          <cell r="Q22">
            <v>6.5696285776371877E-2</v>
          </cell>
          <cell r="R22">
            <v>361</v>
          </cell>
          <cell r="S22">
            <v>71.745152354570635</v>
          </cell>
          <cell r="T22">
            <v>-0.14946303009140832</v>
          </cell>
          <cell r="U22">
            <v>0.26935548311114987</v>
          </cell>
          <cell r="V22">
            <v>6.2637149535095027E-2</v>
          </cell>
          <cell r="W22">
            <v>3.6356493840376314E-2</v>
          </cell>
          <cell r="X22">
            <v>17.952064834395831</v>
          </cell>
          <cell r="Y22">
            <v>99.460942017012073</v>
          </cell>
        </row>
        <row r="23">
          <cell r="A23" t="str">
            <v>LU0498189041</v>
          </cell>
          <cell r="B23" t="str">
            <v>World Eq E2 (A.S.) K €</v>
          </cell>
          <cell r="C23" t="str">
            <v>ABERDEEN GL</v>
          </cell>
          <cell r="D23" t="str">
            <v>EUR</v>
          </cell>
          <cell r="E23" t="str">
            <v>A. WORLD</v>
          </cell>
          <cell r="F23" t="str">
            <v>L. CAP</v>
          </cell>
          <cell r="G23" t="str">
            <v>Acc</v>
          </cell>
          <cell r="H23">
            <v>180</v>
          </cell>
          <cell r="I23">
            <v>98.333333333333329</v>
          </cell>
          <cell r="J23">
            <v>3.7125956267180918E-2</v>
          </cell>
          <cell r="K23">
            <v>9.5153217571815787E-2</v>
          </cell>
          <cell r="L23">
            <v>6.236934614054912E-2</v>
          </cell>
          <cell r="M23">
            <v>228</v>
          </cell>
          <cell r="N23">
            <v>97.807017543859658</v>
          </cell>
          <cell r="O23">
            <v>2.5768923245886227E-2</v>
          </cell>
          <cell r="P23">
            <v>0.12484308420983814</v>
          </cell>
          <cell r="Q23">
            <v>6.7030897095665454E-2</v>
          </cell>
          <cell r="R23">
            <v>276</v>
          </cell>
          <cell r="S23">
            <v>77.898550724637687</v>
          </cell>
          <cell r="T23">
            <v>-8.4761738245859392E-2</v>
          </cell>
          <cell r="U23">
            <v>0.25413614747528734</v>
          </cell>
          <cell r="V23">
            <v>6.5896939656514442E-2</v>
          </cell>
          <cell r="W23">
            <v>3.6063903400182173E-2</v>
          </cell>
          <cell r="X23">
            <v>29.569230566730575</v>
          </cell>
          <cell r="Y23">
            <v>100.90691317898089</v>
          </cell>
        </row>
        <row r="24">
          <cell r="A24" t="str">
            <v>LU0231484808</v>
          </cell>
          <cell r="B24" t="str">
            <v>Europ EQ Ex ukA.S. K €</v>
          </cell>
          <cell r="C24" t="str">
            <v>ABERDEEN GL</v>
          </cell>
          <cell r="D24" t="str">
            <v xml:space="preserve">EUR </v>
          </cell>
          <cell r="E24" t="str">
            <v>A. EUROPE</v>
          </cell>
          <cell r="F24" t="str">
            <v>Ex UK  L.CAP</v>
          </cell>
          <cell r="G24" t="str">
            <v>Acc</v>
          </cell>
          <cell r="H24">
            <v>282</v>
          </cell>
          <cell r="I24">
            <v>84.39716312056737</v>
          </cell>
          <cell r="J24">
            <v>-4.2035297960278717E-2</v>
          </cell>
          <cell r="K24">
            <v>0.12341006342205305</v>
          </cell>
          <cell r="L24">
            <v>7.5855841261937562E-2</v>
          </cell>
          <cell r="M24">
            <v>325</v>
          </cell>
          <cell r="N24">
            <v>82.769230769230774</v>
          </cell>
          <cell r="O24">
            <v>-9.8205932330243675E-2</v>
          </cell>
          <cell r="P24">
            <v>0.13317044139981055</v>
          </cell>
          <cell r="Q24">
            <v>7.5019480619120227E-2</v>
          </cell>
          <cell r="R24">
            <v>361</v>
          </cell>
          <cell r="S24">
            <v>70.360110803324105</v>
          </cell>
          <cell r="T24">
            <v>-0.20799202487158694</v>
          </cell>
          <cell r="U24">
            <v>0.23428253564617199</v>
          </cell>
          <cell r="V24">
            <v>8.4699453551912551E-2</v>
          </cell>
          <cell r="W24">
            <v>7.7332842816772107E-2</v>
          </cell>
          <cell r="X24">
            <v>15.525770771609231</v>
          </cell>
          <cell r="Y24">
            <v>110.88225016620858</v>
          </cell>
        </row>
        <row r="25">
          <cell r="A25" t="str">
            <v>DE000A0X7541</v>
          </cell>
          <cell r="B25" t="str">
            <v>Acatis-Gané Value Event K €</v>
          </cell>
          <cell r="C25" t="str">
            <v>UNIVERSAL INV</v>
          </cell>
          <cell r="D25" t="str">
            <v>EUR</v>
          </cell>
          <cell r="E25" t="str">
            <v>MIX</v>
          </cell>
          <cell r="F25" t="str">
            <v>NEUTRAL</v>
          </cell>
          <cell r="G25" t="str">
            <v>Acc</v>
          </cell>
          <cell r="H25">
            <v>218</v>
          </cell>
          <cell r="I25">
            <v>100</v>
          </cell>
          <cell r="J25">
            <v>5.3853379643431135E-2</v>
          </cell>
          <cell r="K25">
            <v>9.7704616896599358E-2</v>
          </cell>
          <cell r="L25">
            <v>6.8362241491147557E-2</v>
          </cell>
          <cell r="M25">
            <v>266</v>
          </cell>
          <cell r="N25">
            <v>99.624060150375939</v>
          </cell>
          <cell r="O25">
            <v>4.3589845994804269E-2</v>
          </cell>
          <cell r="P25">
            <v>0.11399087112148672</v>
          </cell>
          <cell r="Q25">
            <v>7.7227520689295392E-2</v>
          </cell>
          <cell r="R25">
            <v>314</v>
          </cell>
          <cell r="S25">
            <v>85.98726114649682</v>
          </cell>
          <cell r="T25">
            <v>-1.5820906823512948E-2</v>
          </cell>
          <cell r="U25">
            <v>0.18527781709577185</v>
          </cell>
          <cell r="V25">
            <v>8.2315575209563896E-2</v>
          </cell>
          <cell r="W25">
            <v>6.7187690341455775E-2</v>
          </cell>
          <cell r="X25">
            <v>59.6915953529221</v>
          </cell>
          <cell r="Y25">
            <v>53.125541882013025</v>
          </cell>
        </row>
        <row r="26">
          <cell r="A26" t="str">
            <v>BE0946195576</v>
          </cell>
          <cell r="B26" t="str">
            <v>Eq World ( AG Life ) K €</v>
          </cell>
          <cell r="C26" t="str">
            <v>AGEAS</v>
          </cell>
          <cell r="D26" t="str">
            <v>EUR</v>
          </cell>
          <cell r="E26" t="str">
            <v>A. WORLD</v>
          </cell>
          <cell r="F26" t="str">
            <v>DIV</v>
          </cell>
          <cell r="G26" t="str">
            <v>Acc</v>
          </cell>
          <cell r="H26">
            <v>280</v>
          </cell>
          <cell r="I26">
            <v>83.214285714285722</v>
          </cell>
          <cell r="J26">
            <v>-4.69867814161775E-2</v>
          </cell>
          <cell r="K26">
            <v>0.12187244988387749</v>
          </cell>
          <cell r="L26">
            <v>7.8163094775761777E-2</v>
          </cell>
          <cell r="M26">
            <v>325</v>
          </cell>
          <cell r="N26">
            <v>81.84615384615384</v>
          </cell>
          <cell r="O26">
            <v>-9.0201733604762552E-2</v>
          </cell>
          <cell r="P26">
            <v>0.14825683136660431</v>
          </cell>
          <cell r="Q26">
            <v>7.4602499725191729E-2</v>
          </cell>
          <cell r="R26">
            <v>361</v>
          </cell>
          <cell r="S26">
            <v>66.4819944598338</v>
          </cell>
          <cell r="T26">
            <v>-0.15219559648161027</v>
          </cell>
          <cell r="U26">
            <v>0.25398171920642065</v>
          </cell>
          <cell r="V26">
            <v>7.4594852240228882E-2</v>
          </cell>
          <cell r="W26">
            <v>3.4642258105641144E-2</v>
          </cell>
          <cell r="X26">
            <v>16.348134489864353</v>
          </cell>
          <cell r="Y26">
            <v>103.13643242326593</v>
          </cell>
        </row>
        <row r="27">
          <cell r="A27" t="str">
            <v>LU1011998942</v>
          </cell>
          <cell r="B27" t="str">
            <v>Concentr US Eq AB K €</v>
          </cell>
          <cell r="C27" t="str">
            <v>ALLIANCEBERNSTEIN</v>
          </cell>
          <cell r="D27" t="str">
            <v>EUR**</v>
          </cell>
          <cell r="E27" t="str">
            <v>A. USA</v>
          </cell>
          <cell r="F27" t="str">
            <v>L. CAP  Growth</v>
          </cell>
          <cell r="G27" t="str">
            <v>Acc</v>
          </cell>
          <cell r="H27">
            <v>96</v>
          </cell>
          <cell r="I27">
            <v>100</v>
          </cell>
          <cell r="J27">
            <v>0.11091086555926069</v>
          </cell>
          <cell r="K27">
            <v>0.18734793914639766</v>
          </cell>
          <cell r="L27">
            <v>0.15429035857877438</v>
          </cell>
          <cell r="M27">
            <v>144</v>
          </cell>
          <cell r="N27">
            <v>100</v>
          </cell>
          <cell r="O27">
            <v>7.8554257796564775E-2</v>
          </cell>
          <cell r="P27">
            <v>0.21616322724090375</v>
          </cell>
          <cell r="Q27">
            <v>0.15885970514339287</v>
          </cell>
          <cell r="R27">
            <v>192</v>
          </cell>
          <cell r="S27">
            <v>83.333333333333343</v>
          </cell>
          <cell r="T27">
            <v>-5.767577393855667E-2</v>
          </cell>
          <cell r="U27">
            <v>0.38493548851399584</v>
          </cell>
          <cell r="V27">
            <v>0.14614957898378633</v>
          </cell>
          <cell r="W27">
            <v>0.14059362211825044</v>
          </cell>
          <cell r="X27">
            <v>73.472657294757354</v>
          </cell>
          <cell r="Y27">
            <v>118.65514662976369</v>
          </cell>
        </row>
        <row r="28">
          <cell r="A28" t="str">
            <v>LU0070176184</v>
          </cell>
          <cell r="B28" t="str">
            <v>Alger Americ Ass Growth K $</v>
          </cell>
          <cell r="C28" t="str">
            <v>ALGER</v>
          </cell>
          <cell r="D28" t="str">
            <v>EUR**</v>
          </cell>
          <cell r="E28" t="str">
            <v>A. USA</v>
          </cell>
          <cell r="F28" t="str">
            <v>L. CAP</v>
          </cell>
          <cell r="G28" t="str">
            <v>Acc</v>
          </cell>
          <cell r="H28">
            <v>289</v>
          </cell>
          <cell r="I28">
            <v>100</v>
          </cell>
          <cell r="J28">
            <v>3.1808573071714363E-2</v>
          </cell>
          <cell r="K28">
            <v>0.19728498526250404</v>
          </cell>
          <cell r="L28">
            <v>0.15770937593016843</v>
          </cell>
          <cell r="M28">
            <v>325</v>
          </cell>
          <cell r="N28">
            <v>88.923076923076934</v>
          </cell>
          <cell r="O28">
            <v>-6.3894900062930063E-3</v>
          </cell>
          <cell r="P28">
            <v>0.23208187065360464</v>
          </cell>
          <cell r="Q28">
            <v>0.1553837609913753</v>
          </cell>
          <cell r="R28">
            <v>361</v>
          </cell>
          <cell r="S28">
            <v>78.1163434903047</v>
          </cell>
          <cell r="T28">
            <v>-0.15940784605296637</v>
          </cell>
          <cell r="U28">
            <v>0.34374215002134528</v>
          </cell>
          <cell r="V28">
            <v>0.14898493252952094</v>
          </cell>
          <cell r="W28">
            <v>0.17183698968677008</v>
          </cell>
          <cell r="X28">
            <v>35.110654809849848</v>
          </cell>
          <cell r="Y28">
            <v>115.83527342902545</v>
          </cell>
        </row>
        <row r="29">
          <cell r="A29" t="str">
            <v>FR0007071378</v>
          </cell>
          <cell r="B29" t="str">
            <v>Alienor Optimal K €</v>
          </cell>
          <cell r="C29" t="str">
            <v>ALIENOR CAP</v>
          </cell>
          <cell r="D29" t="str">
            <v>EUR</v>
          </cell>
          <cell r="E29" t="str">
            <v>MIX</v>
          </cell>
          <cell r="F29" t="str">
            <v>NEUTRAL</v>
          </cell>
          <cell r="G29" t="str">
            <v>Acc</v>
          </cell>
          <cell r="H29">
            <v>289</v>
          </cell>
          <cell r="I29">
            <v>54.325259515570934</v>
          </cell>
          <cell r="J29">
            <v>-3.9885431589547271E-2</v>
          </cell>
          <cell r="K29">
            <v>3.8819121213937935E-2</v>
          </cell>
          <cell r="L29">
            <v>6.7399881652965288E-3</v>
          </cell>
          <cell r="M29">
            <v>325</v>
          </cell>
          <cell r="N29">
            <v>66.153846153846146</v>
          </cell>
          <cell r="O29">
            <v>-7.5191436115915916E-2</v>
          </cell>
          <cell r="P29">
            <v>6.2121376500456647E-2</v>
          </cell>
          <cell r="Q29">
            <v>1.8733638359273996E-2</v>
          </cell>
          <cell r="R29">
            <v>361</v>
          </cell>
          <cell r="S29">
            <v>45.429362880886423</v>
          </cell>
          <cell r="T29">
            <v>-8.525841651340442E-2</v>
          </cell>
          <cell r="U29">
            <v>0.14875066690547886</v>
          </cell>
          <cell r="V29">
            <v>-1.1743144175943465E-2</v>
          </cell>
          <cell r="W29">
            <v>2.2183728443868178E-2</v>
          </cell>
          <cell r="X29">
            <v>10.130791186620282</v>
          </cell>
          <cell r="Y29">
            <v>75.56746915419869</v>
          </cell>
        </row>
        <row r="30">
          <cell r="A30" t="str">
            <v>LU0235308482</v>
          </cell>
          <cell r="B30" t="str">
            <v>Eur Opportun Alken K €</v>
          </cell>
          <cell r="C30" t="str">
            <v>ALKEN</v>
          </cell>
          <cell r="D30" t="str">
            <v>EUR</v>
          </cell>
          <cell r="E30" t="str">
            <v>A. EUROPE</v>
          </cell>
          <cell r="F30" t="str">
            <v>FLEX</v>
          </cell>
          <cell r="G30" t="str">
            <v>Acc</v>
          </cell>
          <cell r="H30">
            <v>275</v>
          </cell>
          <cell r="I30">
            <v>80.72727272727272</v>
          </cell>
          <cell r="J30">
            <v>-2.6288865971522756E-2</v>
          </cell>
          <cell r="K30">
            <v>0.15889364834806288</v>
          </cell>
          <cell r="L30">
            <v>6.5415284045623689E-2</v>
          </cell>
          <cell r="M30">
            <v>323</v>
          </cell>
          <cell r="N30">
            <v>75.232198142414859</v>
          </cell>
          <cell r="O30">
            <v>-6.4895635186916059E-2</v>
          </cell>
          <cell r="P30">
            <v>0.1859630867856947</v>
          </cell>
          <cell r="Q30">
            <v>6.4415768792882799E-2</v>
          </cell>
          <cell r="R30">
            <v>361</v>
          </cell>
          <cell r="S30">
            <v>61.772853185595565</v>
          </cell>
          <cell r="T30">
            <v>-0.22333400663572686</v>
          </cell>
          <cell r="U30">
            <v>0.3296144789221585</v>
          </cell>
          <cell r="V30">
            <v>0.1068529503590383</v>
          </cell>
          <cell r="W30">
            <v>7.3218606649851914E-2</v>
          </cell>
          <cell r="X30">
            <v>12.869019744579219</v>
          </cell>
          <cell r="Y30">
            <v>126.58148381009917</v>
          </cell>
        </row>
        <row r="31">
          <cell r="A31" t="str">
            <v>LU1019989323</v>
          </cell>
          <cell r="B31" t="str">
            <v>DYMAS 50 D €</v>
          </cell>
          <cell r="C31" t="str">
            <v>ALLIANZ Gl Inv</v>
          </cell>
          <cell r="D31" t="str">
            <v>EUR</v>
          </cell>
          <cell r="E31" t="str">
            <v>MIX SRI</v>
          </cell>
          <cell r="F31" t="str">
            <v>W. NEUTRAL</v>
          </cell>
          <cell r="G31" t="str">
            <v>Inc</v>
          </cell>
          <cell r="H31">
            <v>229</v>
          </cell>
          <cell r="I31">
            <v>98.689956331877724</v>
          </cell>
          <cell r="J31">
            <v>2.6008037619880353E-2</v>
          </cell>
          <cell r="K31">
            <v>9.6169023524575792E-2</v>
          </cell>
          <cell r="L31">
            <v>6.5091851301920522E-2</v>
          </cell>
          <cell r="M31">
            <v>277</v>
          </cell>
          <cell r="N31">
            <v>96.750902527075809</v>
          </cell>
          <cell r="O31">
            <v>1.7096673989308676E-2</v>
          </cell>
          <cell r="P31">
            <v>0.11674568369582682</v>
          </cell>
          <cell r="Q31">
            <v>6.2890970835062232E-2</v>
          </cell>
          <cell r="R31">
            <v>325</v>
          </cell>
          <cell r="S31">
            <v>74.769230769230759</v>
          </cell>
          <cell r="T31">
            <v>-4.1329902046199574E-2</v>
          </cell>
          <cell r="U31">
            <v>0.18615791686979691</v>
          </cell>
          <cell r="V31">
            <v>6.5478119935169943E-2</v>
          </cell>
          <cell r="W31">
            <v>1.7322179023960715E-2</v>
          </cell>
          <cell r="X31">
            <v>40.946460789521097</v>
          </cell>
          <cell r="Y31">
            <v>60.259738044712783</v>
          </cell>
        </row>
        <row r="32">
          <cell r="A32" t="str">
            <v>LU1093406186</v>
          </cell>
          <cell r="B32" t="str">
            <v>DYMAS 50 A ALLIANZ K €</v>
          </cell>
          <cell r="C32" t="str">
            <v>ALLIANZ Gl Inv</v>
          </cell>
          <cell r="D32" t="str">
            <v>EUR</v>
          </cell>
          <cell r="E32" t="str">
            <v>MIX</v>
          </cell>
          <cell r="F32" t="str">
            <v>W. NEUTRAL</v>
          </cell>
          <cell r="G32" t="str">
            <v>Acc</v>
          </cell>
          <cell r="H32">
            <v>81</v>
          </cell>
          <cell r="I32">
            <v>96.296296296296291</v>
          </cell>
          <cell r="J32">
            <v>1.3015433265420564E-2</v>
          </cell>
          <cell r="K32">
            <v>6.4398175729652382E-2</v>
          </cell>
          <cell r="L32">
            <v>3.9003073050263737E-2</v>
          </cell>
          <cell r="M32">
            <v>129</v>
          </cell>
          <cell r="N32">
            <v>96.124031007751938</v>
          </cell>
          <cell r="O32">
            <v>1.1149793171447042E-2</v>
          </cell>
          <cell r="P32">
            <v>7.4308692902801843E-2</v>
          </cell>
          <cell r="Q32">
            <v>4.1463964707139533E-2</v>
          </cell>
          <cell r="R32">
            <v>177</v>
          </cell>
          <cell r="S32">
            <v>65.536723163841799</v>
          </cell>
          <cell r="T32">
            <v>-7.1359063544410684E-2</v>
          </cell>
          <cell r="U32">
            <v>0.1888026282025059</v>
          </cell>
          <cell r="V32">
            <v>2.6860955056179803E-2</v>
          </cell>
          <cell r="W32">
            <v>2.0016921474710347E-2</v>
          </cell>
          <cell r="X32">
            <v>26.991531629486975</v>
          </cell>
          <cell r="Y32">
            <v>66.029761157139532</v>
          </cell>
        </row>
        <row r="33">
          <cell r="A33" t="str">
            <v>DE0009797258</v>
          </cell>
          <cell r="B33" t="str">
            <v>Strat Balance Allianz D €</v>
          </cell>
          <cell r="C33" t="str">
            <v>ALLIANZ Gl Inv</v>
          </cell>
          <cell r="D33" t="str">
            <v>EUR</v>
          </cell>
          <cell r="E33" t="str">
            <v>MIX</v>
          </cell>
          <cell r="F33" t="str">
            <v xml:space="preserve">NEUTRAL </v>
          </cell>
          <cell r="G33" t="str">
            <v>Inc</v>
          </cell>
          <cell r="H33">
            <v>289</v>
          </cell>
          <cell r="I33">
            <v>97.923875432525946</v>
          </cell>
          <cell r="J33">
            <v>1.0463176137738728E-2</v>
          </cell>
          <cell r="K33">
            <v>9.8805722929169226E-2</v>
          </cell>
          <cell r="L33">
            <v>5.3083228492663226E-2</v>
          </cell>
          <cell r="M33">
            <v>325</v>
          </cell>
          <cell r="N33">
            <v>86.15384615384616</v>
          </cell>
          <cell r="O33">
            <v>-7.4224676120033355E-3</v>
          </cell>
          <cell r="P33">
            <v>0.11371567704084383</v>
          </cell>
          <cell r="Q33">
            <v>4.6251148639599116E-2</v>
          </cell>
          <cell r="R33">
            <v>361</v>
          </cell>
          <cell r="S33">
            <v>66.4819944598338</v>
          </cell>
          <cell r="T33">
            <v>-7.6952339386548191E-2</v>
          </cell>
          <cell r="U33">
            <v>0.16703151108524311</v>
          </cell>
          <cell r="V33">
            <v>4.4877810487343961E-2</v>
          </cell>
          <cell r="W33">
            <v>1.4455944266506315E-2</v>
          </cell>
          <cell r="X33">
            <v>22.819688192122296</v>
          </cell>
          <cell r="Y33">
            <v>55.897080108257832</v>
          </cell>
        </row>
        <row r="34">
          <cell r="A34" t="str">
            <v>LU0158827195</v>
          </cell>
          <cell r="B34" t="str">
            <v>Gl. Sustain. Allianz d €</v>
          </cell>
          <cell r="C34" t="str">
            <v>ALLIANZ  G Inv</v>
          </cell>
          <cell r="D34" t="str">
            <v>EUR</v>
          </cell>
          <cell r="E34" t="str">
            <v>A. WORLD</v>
          </cell>
          <cell r="F34" t="str">
            <v>L. Cap SGE</v>
          </cell>
          <cell r="G34" t="str">
            <v>Inc</v>
          </cell>
          <cell r="H34">
            <v>289</v>
          </cell>
          <cell r="I34">
            <v>83.391003460207614</v>
          </cell>
          <cell r="J34">
            <v>-1.5222073643272105E-2</v>
          </cell>
          <cell r="K34">
            <v>0.13446796409169104</v>
          </cell>
          <cell r="L34">
            <v>0.10086330217497119</v>
          </cell>
          <cell r="M34">
            <v>325</v>
          </cell>
          <cell r="N34">
            <v>84.92307692307692</v>
          </cell>
          <cell r="O34">
            <v>-5.6986555111185534E-2</v>
          </cell>
          <cell r="P34">
            <v>0.16198636241064374</v>
          </cell>
          <cell r="Q34">
            <v>9.8109145420458788E-2</v>
          </cell>
          <cell r="R34">
            <v>361</v>
          </cell>
          <cell r="S34">
            <v>74.51523545706371</v>
          </cell>
          <cell r="T34">
            <v>-0.12825212109846967</v>
          </cell>
          <cell r="U34">
            <v>0.26519606426799652</v>
          </cell>
          <cell r="V34">
            <v>0.10085470085470094</v>
          </cell>
          <cell r="W34">
            <v>8.8250597562654409E-2</v>
          </cell>
          <cell r="X34">
            <v>22.982899968117334</v>
          </cell>
          <cell r="Y34">
            <v>97.762281100688199</v>
          </cell>
        </row>
        <row r="35">
          <cell r="A35" t="str">
            <v>LU1070113664</v>
          </cell>
          <cell r="B35" t="str">
            <v>Eur Inc &amp; Gr AGIF K €</v>
          </cell>
          <cell r="C35" t="str">
            <v>ALLIANZ  G Inv</v>
          </cell>
          <cell r="D35" t="str">
            <v>EUR</v>
          </cell>
          <cell r="E35" t="str">
            <v>MIX</v>
          </cell>
          <cell r="F35" t="str">
            <v>FLEX</v>
          </cell>
          <cell r="G35" t="str">
            <v>Acc</v>
          </cell>
          <cell r="H35">
            <v>82</v>
          </cell>
          <cell r="I35">
            <v>100</v>
          </cell>
          <cell r="J35">
            <v>2.5710018266415637E-2</v>
          </cell>
          <cell r="K35">
            <v>9.840378141565978E-2</v>
          </cell>
          <cell r="L35">
            <v>5.5904070552217244E-2</v>
          </cell>
          <cell r="M35">
            <v>130</v>
          </cell>
          <cell r="N35">
            <v>98.461538461538467</v>
          </cell>
          <cell r="O35">
            <v>3.0569387914419942E-2</v>
          </cell>
          <cell r="P35">
            <v>0.10371785115949149</v>
          </cell>
          <cell r="Q35">
            <v>5.6186192869331908E-2</v>
          </cell>
          <cell r="R35">
            <v>178</v>
          </cell>
          <cell r="S35">
            <v>65.168539325842701</v>
          </cell>
          <cell r="T35">
            <v>-0.10488388521737732</v>
          </cell>
          <cell r="U35">
            <v>0.1957431164423579</v>
          </cell>
          <cell r="V35">
            <v>5.3010914047706303E-2</v>
          </cell>
          <cell r="W35">
            <v>5.4532802646657386E-2</v>
          </cell>
          <cell r="X35">
            <v>25.710901439292165</v>
          </cell>
          <cell r="Y35">
            <v>81.278160970431628</v>
          </cell>
        </row>
        <row r="36">
          <cell r="A36" t="str">
            <v>LU0256839944</v>
          </cell>
          <cell r="B36" t="str">
            <v>Euroland Eq Growth Allianz d €</v>
          </cell>
          <cell r="C36" t="str">
            <v>ALLIANZ</v>
          </cell>
          <cell r="D36" t="str">
            <v>EUR</v>
          </cell>
          <cell r="E36" t="str">
            <v>A. EUROPE</v>
          </cell>
          <cell r="F36" t="str">
            <v>L. CAP</v>
          </cell>
          <cell r="G36" t="str">
            <v>Inc</v>
          </cell>
          <cell r="H36">
            <v>263</v>
          </cell>
          <cell r="I36">
            <v>96.197718631178702</v>
          </cell>
          <cell r="J36">
            <v>1.6023507769257522E-2</v>
          </cell>
          <cell r="K36">
            <v>0.15048938304390197</v>
          </cell>
          <cell r="L36">
            <v>9.3416685790914666E-2</v>
          </cell>
          <cell r="M36">
            <v>311</v>
          </cell>
          <cell r="N36">
            <v>87.781350482315119</v>
          </cell>
          <cell r="O36">
            <v>-7.9267716785897148E-3</v>
          </cell>
          <cell r="P36">
            <v>0.16683748904966117</v>
          </cell>
          <cell r="Q36">
            <v>9.0206658711664334E-2</v>
          </cell>
          <cell r="R36">
            <v>359</v>
          </cell>
          <cell r="S36">
            <v>67.409470752089135</v>
          </cell>
          <cell r="T36">
            <v>-0.205484298982751</v>
          </cell>
          <cell r="U36">
            <v>0.30822554134209956</v>
          </cell>
          <cell r="V36">
            <v>8.6969224776002996E-2</v>
          </cell>
          <cell r="W36">
            <v>4.7675104383860134E-2</v>
          </cell>
          <cell r="X36">
            <v>20.540769791017116</v>
          </cell>
          <cell r="Y36">
            <v>121.44804053215563</v>
          </cell>
        </row>
        <row r="37">
          <cell r="A37" t="str">
            <v>LU0256839191</v>
          </cell>
          <cell r="B37" t="str">
            <v>Europe Eq Growth A(Allianz) d €</v>
          </cell>
          <cell r="C37" t="str">
            <v>ALLIANZ</v>
          </cell>
          <cell r="D37" t="str">
            <v>EUR</v>
          </cell>
          <cell r="E37" t="str">
            <v>A. EUROPE</v>
          </cell>
          <cell r="F37" t="str">
            <v>L. CAP</v>
          </cell>
          <cell r="G37" t="str">
            <v>Inc</v>
          </cell>
          <cell r="H37">
            <v>263</v>
          </cell>
          <cell r="I37">
            <v>99.239543726235752</v>
          </cell>
          <cell r="J37">
            <v>4.0421716172268904E-2</v>
          </cell>
          <cell r="K37">
            <v>0.16734697432497647</v>
          </cell>
          <cell r="L37">
            <v>0.1014614289694975</v>
          </cell>
          <cell r="M37">
            <v>311</v>
          </cell>
          <cell r="N37">
            <v>94.533762057877809</v>
          </cell>
          <cell r="O37">
            <v>1.004558798039073E-2</v>
          </cell>
          <cell r="P37">
            <v>0.192096578090487</v>
          </cell>
          <cell r="Q37">
            <v>9.6251260362833602E-2</v>
          </cell>
          <cell r="R37">
            <v>359</v>
          </cell>
          <cell r="S37">
            <v>68.80222841225627</v>
          </cell>
          <cell r="T37">
            <v>-0.17295779301230696</v>
          </cell>
          <cell r="U37">
            <v>0.34163945695136633</v>
          </cell>
          <cell r="V37">
            <v>0.10002248959856064</v>
          </cell>
          <cell r="W37">
            <v>4.9849434240063384E-2</v>
          </cell>
          <cell r="X37">
            <v>23.122333654427198</v>
          </cell>
          <cell r="Y37">
            <v>117.47873107681997</v>
          </cell>
        </row>
        <row r="38">
          <cell r="A38" t="str">
            <v>LU0256839274</v>
          </cell>
          <cell r="B38" t="str">
            <v>Europe Eq Growth AT Allianz K €</v>
          </cell>
          <cell r="C38" t="str">
            <v>ALLIANZ</v>
          </cell>
          <cell r="D38" t="str">
            <v>EUR</v>
          </cell>
          <cell r="E38" t="str">
            <v>A. EUROPE</v>
          </cell>
          <cell r="F38" t="str">
            <v>L. CAP</v>
          </cell>
          <cell r="G38" t="str">
            <v>Acc</v>
          </cell>
          <cell r="H38">
            <v>263</v>
          </cell>
          <cell r="I38">
            <v>99.619771863117862</v>
          </cell>
          <cell r="J38">
            <v>4.6403408990944285E-2</v>
          </cell>
          <cell r="K38">
            <v>0.169934144454953</v>
          </cell>
          <cell r="L38">
            <v>0.10692257918064385</v>
          </cell>
          <cell r="M38">
            <v>311</v>
          </cell>
          <cell r="N38">
            <v>95.498392282958207</v>
          </cell>
          <cell r="O38">
            <v>1.4580893364231165E-2</v>
          </cell>
          <cell r="P38">
            <v>0.19471506054191853</v>
          </cell>
          <cell r="Q38">
            <v>0.10250246205906999</v>
          </cell>
          <cell r="R38">
            <v>359</v>
          </cell>
          <cell r="S38">
            <v>70.19498607242339</v>
          </cell>
          <cell r="T38">
            <v>-0.17072314533114896</v>
          </cell>
          <cell r="U38">
            <v>0.34342120149338173</v>
          </cell>
          <cell r="V38">
            <v>0.10422421731123399</v>
          </cell>
          <cell r="W38">
            <v>6.4350939922473316E-2</v>
          </cell>
          <cell r="X38">
            <v>24.616959435809015</v>
          </cell>
          <cell r="Y38">
            <v>116.69091922741181</v>
          </cell>
        </row>
        <row r="39">
          <cell r="A39" t="str">
            <v>LU0557861357</v>
          </cell>
          <cell r="B39" t="str">
            <v>B. Gl Aggregate Amundi K €</v>
          </cell>
          <cell r="C39" t="str">
            <v>AMUNDI</v>
          </cell>
          <cell r="D39" t="str">
            <v>EUR</v>
          </cell>
          <cell r="E39" t="str">
            <v>B. WORLD</v>
          </cell>
          <cell r="F39" t="str">
            <v>Flex</v>
          </cell>
          <cell r="G39" t="str">
            <v>inc</v>
          </cell>
          <cell r="H39">
            <v>160</v>
          </cell>
          <cell r="I39">
            <v>91.25</v>
          </cell>
          <cell r="J39">
            <v>3.6943638915767354E-4</v>
          </cell>
          <cell r="K39">
            <v>7.2798492438595333E-2</v>
          </cell>
          <cell r="L39">
            <v>3.1121851903407993E-2</v>
          </cell>
          <cell r="M39">
            <v>208</v>
          </cell>
          <cell r="N39">
            <v>80.769230769230774</v>
          </cell>
          <cell r="O39">
            <v>-1.0451723363756348E-2</v>
          </cell>
          <cell r="P39">
            <v>9.8254317119170223E-2</v>
          </cell>
          <cell r="Q39">
            <v>2.3940294774528303E-2</v>
          </cell>
          <cell r="R39">
            <v>256</v>
          </cell>
          <cell r="S39">
            <v>64.453125</v>
          </cell>
          <cell r="T39">
            <v>-6.5532244194183298E-2</v>
          </cell>
          <cell r="U39">
            <v>0.18252852464156186</v>
          </cell>
          <cell r="V39">
            <v>2.5113456354283747E-2</v>
          </cell>
          <cell r="W39">
            <v>1.5658789633684056E-2</v>
          </cell>
          <cell r="X39">
            <v>20.040496756693447</v>
          </cell>
          <cell r="Y39">
            <v>65.623684740534443</v>
          </cell>
        </row>
        <row r="40">
          <cell r="A40" t="str">
            <v>LU0568620560</v>
          </cell>
          <cell r="B40" t="str">
            <v>Amundi Cash F K €</v>
          </cell>
          <cell r="C40" t="str">
            <v>AMUNDI</v>
          </cell>
          <cell r="D40" t="str">
            <v>EUR</v>
          </cell>
          <cell r="E40" t="str">
            <v>CASH</v>
          </cell>
          <cell r="F40" t="str">
            <v>Europe</v>
          </cell>
          <cell r="G40" t="str">
            <v>Acc</v>
          </cell>
          <cell r="H40">
            <v>157</v>
          </cell>
          <cell r="I40">
            <v>14.012738853503185</v>
          </cell>
          <cell r="J40">
            <v>-6.0591968895957081E-3</v>
          </cell>
          <cell r="K40">
            <v>5.7601968854648251E-4</v>
          </cell>
          <cell r="L40">
            <v>-3.2227208578322619E-3</v>
          </cell>
          <cell r="M40">
            <v>205</v>
          </cell>
          <cell r="N40">
            <v>23.414634146341466</v>
          </cell>
          <cell r="O40">
            <v>-6.4943788726784298E-3</v>
          </cell>
          <cell r="P40">
            <v>1.4147086835067939E-3</v>
          </cell>
          <cell r="Q40">
            <v>-3.8029613120753591E-3</v>
          </cell>
          <cell r="R40">
            <v>253</v>
          </cell>
          <cell r="S40">
            <v>28.458498023715418</v>
          </cell>
          <cell r="T40">
            <v>-7.5393185551812627E-3</v>
          </cell>
          <cell r="U40">
            <v>3.3973155007700918E-3</v>
          </cell>
          <cell r="V40">
            <v>-3.8632986627042953E-3</v>
          </cell>
          <cell r="W40">
            <v>-5.6789878017141082E-3</v>
          </cell>
          <cell r="X40">
            <v>-44.03829199383231</v>
          </cell>
          <cell r="Y40">
            <v>1.7549654540940576</v>
          </cell>
        </row>
        <row r="41">
          <cell r="A41" t="str">
            <v>LU0119110723</v>
          </cell>
          <cell r="B41" t="str">
            <v>B. Euro High Y Amundi K €</v>
          </cell>
          <cell r="C41" t="str">
            <v>AMUNDI</v>
          </cell>
          <cell r="D41" t="str">
            <v>EUR</v>
          </cell>
          <cell r="E41" t="str">
            <v>B. EUROPE</v>
          </cell>
          <cell r="F41" t="str">
            <v>H.Y.</v>
          </cell>
          <cell r="G41" t="str">
            <v>Acc</v>
          </cell>
          <cell r="H41">
            <v>289</v>
          </cell>
          <cell r="I41">
            <v>93.771626297577853</v>
          </cell>
          <cell r="J41">
            <v>1.2953548892358668E-2</v>
          </cell>
          <cell r="K41">
            <v>9.7233744203154338E-2</v>
          </cell>
          <cell r="L41">
            <v>4.4247823004024411E-2</v>
          </cell>
          <cell r="M41">
            <v>325</v>
          </cell>
          <cell r="N41">
            <v>88.615384615384613</v>
          </cell>
          <cell r="O41">
            <v>-4.3488690895531184E-3</v>
          </cell>
          <cell r="P41">
            <v>0.11156984308695372</v>
          </cell>
          <cell r="Q41">
            <v>3.5630626951795863E-2</v>
          </cell>
          <cell r="R41">
            <v>361</v>
          </cell>
          <cell r="S41">
            <v>65.37396121883657</v>
          </cell>
          <cell r="T41">
            <v>-0.12920327323754616</v>
          </cell>
          <cell r="U41">
            <v>0.18905098264243789</v>
          </cell>
          <cell r="V41">
            <v>3.7037037037036979E-2</v>
          </cell>
          <cell r="W41">
            <v>7.6817852900089578E-3</v>
          </cell>
          <cell r="X41">
            <v>9.3227351756348344</v>
          </cell>
          <cell r="Y41">
            <v>43.118017033820635</v>
          </cell>
        </row>
        <row r="42">
          <cell r="A42" t="str">
            <v>LU0319688015</v>
          </cell>
          <cell r="B42" t="str">
            <v>B. Gl Aggregate (Amundi) K €</v>
          </cell>
          <cell r="C42" t="str">
            <v>AMUNDI</v>
          </cell>
          <cell r="D42" t="str">
            <v>EUR**</v>
          </cell>
          <cell r="E42" t="str">
            <v>B. WORLD</v>
          </cell>
          <cell r="F42" t="str">
            <v>HEDG USD</v>
          </cell>
          <cell r="G42" t="str">
            <v>Acc</v>
          </cell>
          <cell r="H42">
            <v>242</v>
          </cell>
          <cell r="I42">
            <v>99.586776859504127</v>
          </cell>
          <cell r="J42">
            <v>1.6925586078525189E-2</v>
          </cell>
          <cell r="K42">
            <v>0.13086707276974993</v>
          </cell>
          <cell r="L42">
            <v>6.6490078772178718E-2</v>
          </cell>
          <cell r="M42">
            <v>290</v>
          </cell>
          <cell r="N42">
            <v>94.137931034482762</v>
          </cell>
          <cell r="O42">
            <v>8.4312365709619426E-3</v>
          </cell>
          <cell r="P42">
            <v>0.16065156483634971</v>
          </cell>
          <cell r="Q42">
            <v>6.0457704544841895E-2</v>
          </cell>
          <cell r="R42">
            <v>338</v>
          </cell>
          <cell r="S42">
            <v>73.668639053254438</v>
          </cell>
          <cell r="T42">
            <v>-5.0379213902333408E-2</v>
          </cell>
          <cell r="U42">
            <v>0.31624004383969695</v>
          </cell>
          <cell r="V42">
            <v>5.4206625956101151E-2</v>
          </cell>
          <cell r="W42">
            <v>3.0072218277328422E-2</v>
          </cell>
          <cell r="X42">
            <v>46.738762692660309</v>
          </cell>
          <cell r="Y42">
            <v>65.631232431028295</v>
          </cell>
        </row>
        <row r="43">
          <cell r="A43" t="str">
            <v>LU0616241559</v>
          </cell>
          <cell r="B43" t="str">
            <v>Eur Aggreg B Amundi D €</v>
          </cell>
          <cell r="C43" t="str">
            <v>AMUNDI</v>
          </cell>
          <cell r="D43" t="str">
            <v>EUR</v>
          </cell>
          <cell r="E43" t="str">
            <v>B EURO</v>
          </cell>
          <cell r="F43" t="str">
            <v>DIVERS</v>
          </cell>
          <cell r="G43" t="str">
            <v>Inc</v>
          </cell>
          <cell r="H43">
            <v>155</v>
          </cell>
          <cell r="I43">
            <v>86.451612903225808</v>
          </cell>
          <cell r="J43">
            <v>-6.0825923107595582E-3</v>
          </cell>
          <cell r="K43">
            <v>4.9876818934757643E-2</v>
          </cell>
          <cell r="L43">
            <v>2.2968976076969794E-2</v>
          </cell>
          <cell r="M43">
            <v>203</v>
          </cell>
          <cell r="N43">
            <v>87.684729064039416</v>
          </cell>
          <cell r="O43">
            <v>-4.7668477106292059E-3</v>
          </cell>
          <cell r="P43">
            <v>7.7654558723530484E-2</v>
          </cell>
          <cell r="Q43">
            <v>2.3575894102763284E-2</v>
          </cell>
          <cell r="R43">
            <v>251</v>
          </cell>
          <cell r="S43">
            <v>68.924302788844628</v>
          </cell>
          <cell r="T43">
            <v>-4.0282587834584112E-2</v>
          </cell>
          <cell r="U43">
            <v>0.10382963759318412</v>
          </cell>
          <cell r="V43">
            <v>2.3290489357919775E-2</v>
          </cell>
          <cell r="W43">
            <v>2.8525654836397685E-3</v>
          </cell>
          <cell r="X43">
            <v>12.903691119745197</v>
          </cell>
          <cell r="Y43">
            <v>32.487072505493657</v>
          </cell>
        </row>
        <row r="44">
          <cell r="A44" t="str">
            <v>LU0565419693</v>
          </cell>
          <cell r="B44" t="str">
            <v>First Eagle AE   Amundi D €</v>
          </cell>
          <cell r="C44" t="str">
            <v>AMUNDI</v>
          </cell>
          <cell r="D44" t="str">
            <v>EUR</v>
          </cell>
          <cell r="E44" t="str">
            <v>MIX</v>
          </cell>
          <cell r="F44" t="str">
            <v>OFFENS</v>
          </cell>
          <cell r="G44" t="str">
            <v>IncQ</v>
          </cell>
          <cell r="H44">
            <v>170</v>
          </cell>
          <cell r="I44">
            <v>88.235294117647058</v>
          </cell>
          <cell r="J44">
            <v>-3.4494803330664234E-3</v>
          </cell>
          <cell r="K44">
            <v>5.1970389399063753E-2</v>
          </cell>
          <cell r="L44">
            <v>2.2156635725439244E-2</v>
          </cell>
          <cell r="M44">
            <v>218</v>
          </cell>
          <cell r="N44">
            <v>74.77064220183486</v>
          </cell>
          <cell r="O44">
            <v>-2.0266709751197608E-2</v>
          </cell>
          <cell r="P44">
            <v>7.1382001376040269E-2</v>
          </cell>
          <cell r="Q44">
            <v>2.6215065622030131E-2</v>
          </cell>
          <cell r="R44">
            <v>266</v>
          </cell>
          <cell r="S44">
            <v>64.285714285714292</v>
          </cell>
          <cell r="T44">
            <v>-7.477743930866021E-2</v>
          </cell>
          <cell r="U44">
            <v>0.14066412429854333</v>
          </cell>
          <cell r="V44">
            <v>2.8772564958369107E-2</v>
          </cell>
          <cell r="W44">
            <v>-7.1339725028096712E-4</v>
          </cell>
          <cell r="X44">
            <v>12.222464621961276</v>
          </cell>
          <cell r="Y44">
            <v>84.147587972615241</v>
          </cell>
        </row>
        <row r="45">
          <cell r="A45" t="str">
            <v>LU0068578508</v>
          </cell>
          <cell r="B45" t="str">
            <v>First Eagle Amundi Int AU K €</v>
          </cell>
          <cell r="C45" t="str">
            <v>AMUNDI</v>
          </cell>
          <cell r="D45" t="str">
            <v>EUR**</v>
          </cell>
          <cell r="E45" t="str">
            <v>MIX</v>
          </cell>
          <cell r="F45" t="str">
            <v>OFFENS</v>
          </cell>
          <cell r="G45" t="str">
            <v>Acc</v>
          </cell>
          <cell r="H45">
            <v>289</v>
          </cell>
          <cell r="I45">
            <v>99.307958477508649</v>
          </cell>
          <cell r="J45">
            <v>2.4553367015842875E-2</v>
          </cell>
          <cell r="K45">
            <v>0.10649707349310567</v>
          </cell>
          <cell r="L45">
            <v>6.6594877308510103E-2</v>
          </cell>
          <cell r="M45">
            <v>325</v>
          </cell>
          <cell r="N45">
            <v>91.07692307692308</v>
          </cell>
          <cell r="O45">
            <v>2.4554560590034137E-3</v>
          </cell>
          <cell r="P45">
            <v>0.12312473875493285</v>
          </cell>
          <cell r="Q45">
            <v>6.9022992204786693E-2</v>
          </cell>
          <cell r="R45">
            <v>361</v>
          </cell>
          <cell r="S45">
            <v>71.745152354570635</v>
          </cell>
          <cell r="T45">
            <v>-8.8668423683314276E-2</v>
          </cell>
          <cell r="U45">
            <v>0.20831101610098604</v>
          </cell>
          <cell r="V45">
            <v>6.2681808329815958E-2</v>
          </cell>
          <cell r="W45">
            <v>3.9771146302647997E-2</v>
          </cell>
          <cell r="X45">
            <v>31.452682230044619</v>
          </cell>
          <cell r="Y45">
            <v>74.904796121165433</v>
          </cell>
        </row>
        <row r="46">
          <cell r="A46" t="str">
            <v>LU0433182416</v>
          </cell>
          <cell r="B46" t="str">
            <v>First Eagle AHE Int Amundi AHE K €</v>
          </cell>
          <cell r="C46" t="str">
            <v>AMUNDI</v>
          </cell>
          <cell r="D46" t="str">
            <v>EUR</v>
          </cell>
          <cell r="E46" t="str">
            <v>MIX</v>
          </cell>
          <cell r="F46" t="str">
            <v>EUROHDG</v>
          </cell>
          <cell r="G46" t="str">
            <v>Acc</v>
          </cell>
          <cell r="H46">
            <v>199</v>
          </cell>
          <cell r="I46">
            <v>92.462311557788951</v>
          </cell>
          <cell r="J46">
            <v>1.8156636092687695E-3</v>
          </cell>
          <cell r="K46">
            <v>5.9735604508645013E-2</v>
          </cell>
          <cell r="L46">
            <v>3.5826932691877866E-2</v>
          </cell>
          <cell r="M46">
            <v>247</v>
          </cell>
          <cell r="N46">
            <v>90.688259109311744</v>
          </cell>
          <cell r="O46">
            <v>1.3990592502886926E-3</v>
          </cell>
          <cell r="P46">
            <v>7.3521700731710313E-2</v>
          </cell>
          <cell r="Q46">
            <v>3.200366490222506E-2</v>
          </cell>
          <cell r="R46">
            <v>295</v>
          </cell>
          <cell r="S46">
            <v>68.13559322033899</v>
          </cell>
          <cell r="T46">
            <v>-7.3590535311465172E-2</v>
          </cell>
          <cell r="U46">
            <v>0.15002455716443563</v>
          </cell>
          <cell r="V46">
            <v>3.8997777328753314E-2</v>
          </cell>
          <cell r="W46">
            <v>4.8800590173564418E-3</v>
          </cell>
          <cell r="X46">
            <v>14.681829819898212</v>
          </cell>
          <cell r="Y46">
            <v>82.244142464935607</v>
          </cell>
        </row>
        <row r="47">
          <cell r="A47" t="str">
            <v>LU0565135745</v>
          </cell>
          <cell r="B47" t="str">
            <v>First Eagle AE Amundi K €</v>
          </cell>
          <cell r="C47" t="str">
            <v>AMUNDI</v>
          </cell>
          <cell r="D47" t="str">
            <v>EUR</v>
          </cell>
          <cell r="E47" t="str">
            <v>MIX</v>
          </cell>
          <cell r="F47" t="str">
            <v>Offens</v>
          </cell>
          <cell r="G47" t="str">
            <v>Acc</v>
          </cell>
          <cell r="H47">
            <v>170</v>
          </cell>
          <cell r="I47">
            <v>98.82352941176471</v>
          </cell>
          <cell r="J47">
            <v>3.7314836952629181E-2</v>
          </cell>
          <cell r="K47">
            <v>9.5844482941013928E-2</v>
          </cell>
          <cell r="L47">
            <v>6.4435185612643719E-2</v>
          </cell>
          <cell r="M47">
            <v>218</v>
          </cell>
          <cell r="N47">
            <v>95.87155963302753</v>
          </cell>
          <cell r="O47">
            <v>2.0210584226372365E-2</v>
          </cell>
          <cell r="P47">
            <v>0.11549320108230354</v>
          </cell>
          <cell r="Q47">
            <v>6.7613246035557073E-2</v>
          </cell>
          <cell r="R47">
            <v>266</v>
          </cell>
          <cell r="S47">
            <v>78.571428571428569</v>
          </cell>
          <cell r="T47">
            <v>-3.685080729554973E-2</v>
          </cell>
          <cell r="U47">
            <v>0.18903573886417416</v>
          </cell>
          <cell r="V47">
            <v>7.2111573843356536E-2</v>
          </cell>
          <cell r="W47">
            <v>4.14199991650539E-2</v>
          </cell>
          <cell r="X47">
            <v>37.101782187410251</v>
          </cell>
          <cell r="Y47">
            <v>76.426686728190944</v>
          </cell>
        </row>
        <row r="48">
          <cell r="A48" t="str">
            <v>LU0201602173</v>
          </cell>
          <cell r="B48" t="str">
            <v>Lat America AU (Amundi) D $</v>
          </cell>
          <cell r="C48" t="str">
            <v>AMUNDI</v>
          </cell>
          <cell r="D48" t="str">
            <v>EUR**</v>
          </cell>
          <cell r="E48" t="str">
            <v>A. EM MKTS</v>
          </cell>
          <cell r="F48" t="str">
            <v>LAT AMERICA</v>
          </cell>
          <cell r="G48" t="str">
            <v>Inc</v>
          </cell>
          <cell r="H48">
            <v>289</v>
          </cell>
          <cell r="I48">
            <v>49.826989619377159</v>
          </cell>
          <cell r="J48">
            <v>-7.0716302898245598E-2</v>
          </cell>
          <cell r="K48">
            <v>9.25964719353638E-2</v>
          </cell>
          <cell r="L48">
            <v>-2.2409540067824807E-5</v>
          </cell>
          <cell r="M48">
            <v>325</v>
          </cell>
          <cell r="N48">
            <v>47.692307692307693</v>
          </cell>
          <cell r="O48">
            <v>-0.11567322175536854</v>
          </cell>
          <cell r="P48">
            <v>0.1188147785087218</v>
          </cell>
          <cell r="Q48">
            <v>-7.940839185818005E-3</v>
          </cell>
          <cell r="R48">
            <v>361</v>
          </cell>
          <cell r="S48">
            <v>53.18559556786704</v>
          </cell>
          <cell r="T48">
            <v>-0.29295300415619185</v>
          </cell>
          <cell r="U48">
            <v>0.34409617013534471</v>
          </cell>
          <cell r="V48">
            <v>1.4743034798602839E-2</v>
          </cell>
          <cell r="W48">
            <v>4.8736769990358697E-2</v>
          </cell>
          <cell r="X48">
            <v>-1.5221080260299389</v>
          </cell>
          <cell r="Y48">
            <v>181.60316432661062</v>
          </cell>
        </row>
        <row r="49">
          <cell r="A49" t="str">
            <v>LU0552029406</v>
          </cell>
          <cell r="B49" t="str">
            <v>Lat America AE (Amundi) D €</v>
          </cell>
          <cell r="C49" t="str">
            <v>AMUNDI</v>
          </cell>
          <cell r="D49" t="str">
            <v>EUR</v>
          </cell>
          <cell r="E49" t="str">
            <v>A. EM MKTS</v>
          </cell>
          <cell r="F49" t="str">
            <v>LAT AMERICA</v>
          </cell>
          <cell r="G49" t="str">
            <v>Acc</v>
          </cell>
          <cell r="H49">
            <v>172</v>
          </cell>
          <cell r="I49">
            <v>44.186046511627907</v>
          </cell>
          <cell r="J49">
            <v>-8.4866474197544145E-2</v>
          </cell>
          <cell r="K49">
            <v>3.9251073212654364E-2</v>
          </cell>
          <cell r="L49">
            <v>-9.0134601484823107E-3</v>
          </cell>
          <cell r="M49">
            <v>220</v>
          </cell>
          <cell r="N49">
            <v>32.727272727272727</v>
          </cell>
          <cell r="O49">
            <v>-0.12638006613682326</v>
          </cell>
          <cell r="P49">
            <v>9.1641982088827567E-2</v>
          </cell>
          <cell r="Q49">
            <v>-3.1633401679729389E-2</v>
          </cell>
          <cell r="R49">
            <v>268</v>
          </cell>
          <cell r="S49">
            <v>52.238805970149251</v>
          </cell>
          <cell r="T49">
            <v>-0.26091063975864331</v>
          </cell>
          <cell r="U49">
            <v>0.25619211787996271</v>
          </cell>
          <cell r="V49">
            <v>4.9152333301746287E-3</v>
          </cell>
          <cell r="W49">
            <v>5.0403680286629449E-2</v>
          </cell>
          <cell r="X49">
            <v>-7.548771704662915</v>
          </cell>
          <cell r="Y49">
            <v>187.36927434638295</v>
          </cell>
        </row>
        <row r="50">
          <cell r="A50" t="str">
            <v>LU0201575346</v>
          </cell>
          <cell r="B50" t="str">
            <v>Lat America AU (Amundi) K $</v>
          </cell>
          <cell r="C50" t="str">
            <v>AMUNDI</v>
          </cell>
          <cell r="D50" t="str">
            <v>USD</v>
          </cell>
          <cell r="E50" t="str">
            <v>A. EM MKTS</v>
          </cell>
          <cell r="F50" t="str">
            <v>LAT AMERICA</v>
          </cell>
          <cell r="G50" t="str">
            <v>Acc</v>
          </cell>
          <cell r="H50">
            <v>289</v>
          </cell>
          <cell r="I50">
            <v>41.17647058823529</v>
          </cell>
          <cell r="J50">
            <v>-9.9018395392826641E-2</v>
          </cell>
          <cell r="K50">
            <v>0.1107346737351782</v>
          </cell>
          <cell r="L50">
            <v>-1.5805424232389287E-2</v>
          </cell>
          <cell r="M50">
            <v>325</v>
          </cell>
          <cell r="N50">
            <v>46.153846153846153</v>
          </cell>
          <cell r="O50">
            <v>-0.12650195082561966</v>
          </cell>
          <cell r="P50">
            <v>0.14445406851027989</v>
          </cell>
          <cell r="Q50">
            <v>-1.6748486547787267E-2</v>
          </cell>
          <cell r="R50">
            <v>361</v>
          </cell>
          <cell r="S50">
            <v>47.091412742382275</v>
          </cell>
          <cell r="T50">
            <v>-0.32003825298885635</v>
          </cell>
          <cell r="U50">
            <v>0.39668244641998807</v>
          </cell>
          <cell r="V50">
            <v>-1.5375778730172818E-2</v>
          </cell>
          <cell r="W50">
            <v>-7.5495191185599997E-3</v>
          </cell>
          <cell r="X50">
            <v>-2.9006992619122212</v>
          </cell>
          <cell r="Y50">
            <v>208.91184015296059</v>
          </cell>
        </row>
        <row r="51">
          <cell r="A51" t="str">
            <v>FR0010156604</v>
          </cell>
          <cell r="B51" t="str">
            <v>Oblig Internat P (Amundi) K €</v>
          </cell>
          <cell r="C51" t="str">
            <v>AMUNDI</v>
          </cell>
          <cell r="D51" t="str">
            <v>EUR</v>
          </cell>
          <cell r="E51" t="str">
            <v>B. WORLD</v>
          </cell>
          <cell r="F51" t="str">
            <v>DIVERS</v>
          </cell>
          <cell r="G51" t="str">
            <v>Acc</v>
          </cell>
          <cell r="H51">
            <v>289</v>
          </cell>
          <cell r="I51">
            <v>95.501730103806224</v>
          </cell>
          <cell r="J51">
            <v>1.1260802533744618E-2</v>
          </cell>
          <cell r="K51">
            <v>9.1888263497034828E-2</v>
          </cell>
          <cell r="L51">
            <v>5.8879184294028386E-2</v>
          </cell>
          <cell r="M51">
            <v>325</v>
          </cell>
          <cell r="N51">
            <v>91.692307692307693</v>
          </cell>
          <cell r="O51">
            <v>3.1092579511219146E-3</v>
          </cell>
          <cell r="P51">
            <v>0.13012622376050534</v>
          </cell>
          <cell r="Q51">
            <v>5.6501549818525953E-2</v>
          </cell>
          <cell r="R51">
            <v>361</v>
          </cell>
          <cell r="S51">
            <v>63.434903047091417</v>
          </cell>
          <cell r="T51">
            <v>-7.0284327510260342E-2</v>
          </cell>
          <cell r="U51">
            <v>0.2041533375495426</v>
          </cell>
          <cell r="V51">
            <v>3.5022130548751695E-2</v>
          </cell>
          <cell r="W51">
            <v>-1.0179493151673102E-2</v>
          </cell>
          <cell r="X51">
            <v>31.129412986883821</v>
          </cell>
          <cell r="Y51">
            <v>53.534889569848346</v>
          </cell>
        </row>
        <row r="52">
          <cell r="A52" t="str">
            <v>LU0272941971</v>
          </cell>
          <cell r="B52" t="str">
            <v>Volat Euro Eq (Amundi) K €</v>
          </cell>
          <cell r="C52" t="str">
            <v>AMUNDI</v>
          </cell>
          <cell r="D52" t="str">
            <v>EUR</v>
          </cell>
          <cell r="E52" t="str">
            <v>A. EUROPE</v>
          </cell>
          <cell r="F52" t="str">
            <v>TOT RET</v>
          </cell>
          <cell r="G52" t="str">
            <v>Acc</v>
          </cell>
          <cell r="H52">
            <v>260</v>
          </cell>
          <cell r="I52">
            <v>23.846153846153847</v>
          </cell>
          <cell r="J52">
            <v>-5.2251769920005117E-2</v>
          </cell>
          <cell r="K52">
            <v>4.6229786660328398E-2</v>
          </cell>
          <cell r="L52">
            <v>-2.0124107548766312E-2</v>
          </cell>
          <cell r="M52">
            <v>308</v>
          </cell>
          <cell r="N52">
            <v>45.454545454545453</v>
          </cell>
          <cell r="O52">
            <v>-8.3534114677390289E-2</v>
          </cell>
          <cell r="P52">
            <v>8.2215870897546964E-2</v>
          </cell>
          <cell r="Q52">
            <v>-8.4469130160070294E-3</v>
          </cell>
          <cell r="R52">
            <v>356</v>
          </cell>
          <cell r="S52">
            <v>54.775280898876403</v>
          </cell>
          <cell r="T52">
            <v>-0.10995713442378022</v>
          </cell>
          <cell r="U52">
            <v>0.15622972826128939</v>
          </cell>
          <cell r="V52">
            <v>1.691642341934918E-2</v>
          </cell>
          <cell r="W52">
            <v>-2.5188950649093045E-2</v>
          </cell>
          <cell r="X52">
            <v>-4.8513557931418907</v>
          </cell>
          <cell r="Y52">
            <v>47.296085715177966</v>
          </cell>
        </row>
        <row r="53">
          <cell r="A53" t="str">
            <v>LU0319687124</v>
          </cell>
          <cell r="B53" t="str">
            <v>Abs Volat World Eq (Amundi) K $</v>
          </cell>
          <cell r="C53" t="str">
            <v>AMUNDI</v>
          </cell>
          <cell r="D53" t="str">
            <v>EUR**</v>
          </cell>
          <cell r="E53" t="str">
            <v>A. WORLD</v>
          </cell>
          <cell r="F53" t="str">
            <v>TOT RET</v>
          </cell>
          <cell r="G53" t="str">
            <v>Acc</v>
          </cell>
          <cell r="H53">
            <v>243</v>
          </cell>
          <cell r="I53">
            <v>35.802469135802468</v>
          </cell>
          <cell r="J53">
            <v>-5.0553581540103344E-2</v>
          </cell>
          <cell r="K53">
            <v>5.9411929108961307E-2</v>
          </cell>
          <cell r="L53">
            <v>-1.4677055466507105E-2</v>
          </cell>
          <cell r="M53">
            <v>291</v>
          </cell>
          <cell r="N53">
            <v>55.670103092783506</v>
          </cell>
          <cell r="O53">
            <v>-8.3643503896250443E-2</v>
          </cell>
          <cell r="P53">
            <v>9.6769907506312564E-2</v>
          </cell>
          <cell r="Q53">
            <v>1.7261394619312975E-2</v>
          </cell>
          <cell r="R53">
            <v>339</v>
          </cell>
          <cell r="S53">
            <v>59.292035398230091</v>
          </cell>
          <cell r="T53">
            <v>-0.14924742725345308</v>
          </cell>
          <cell r="U53">
            <v>0.22888638494290015</v>
          </cell>
          <cell r="V53">
            <v>3.0718060126484925E-2</v>
          </cell>
          <cell r="W53">
            <v>3.9527178958568165E-2</v>
          </cell>
          <cell r="X53">
            <v>5.7818751131215071</v>
          </cell>
          <cell r="Y53">
            <v>90.527293679834429</v>
          </cell>
        </row>
        <row r="54">
          <cell r="A54" t="str">
            <v>FR0010754127</v>
          </cell>
          <cell r="B54" t="str">
            <v>ETF Euro Infl Amundi K €</v>
          </cell>
          <cell r="C54" t="str">
            <v>AMUNDI</v>
          </cell>
          <cell r="D54" t="str">
            <v>EUR</v>
          </cell>
          <cell r="E54" t="str">
            <v xml:space="preserve">ETF </v>
          </cell>
          <cell r="F54" t="str">
            <v>B Inflationl</v>
          </cell>
          <cell r="G54" t="str">
            <v>Acc</v>
          </cell>
          <cell r="H54">
            <v>176</v>
          </cell>
          <cell r="I54">
            <v>98.86363636363636</v>
          </cell>
          <cell r="J54">
            <v>1.7362752930033042E-2</v>
          </cell>
          <cell r="K54">
            <v>4.8787925120394947E-2</v>
          </cell>
          <cell r="L54">
            <v>3.0747072003327269E-2</v>
          </cell>
          <cell r="M54">
            <v>253</v>
          </cell>
          <cell r="N54">
            <v>100</v>
          </cell>
          <cell r="O54">
            <v>1.1083773982443335E-2</v>
          </cell>
          <cell r="P54">
            <v>5.6019449479782636E-2</v>
          </cell>
          <cell r="Q54">
            <v>3.0271874681951694E-2</v>
          </cell>
          <cell r="R54">
            <v>301</v>
          </cell>
          <cell r="S54">
            <v>72.757475083056477</v>
          </cell>
          <cell r="T54">
            <v>-1.5763320770904189E-2</v>
          </cell>
          <cell r="U54">
            <v>8.8674348498440525E-2</v>
          </cell>
          <cell r="V54">
            <v>2.5187707351143729E-2</v>
          </cell>
          <cell r="W54">
            <v>2.2946635177031105E-2</v>
          </cell>
          <cell r="X54">
            <v>32.156512397260641</v>
          </cell>
          <cell r="Y54">
            <v>35.119289492167489</v>
          </cell>
        </row>
        <row r="55">
          <cell r="A55" t="str">
            <v>BE0058285850</v>
          </cell>
          <cell r="B55" t="str">
            <v>Aphilion Q2 K €</v>
          </cell>
          <cell r="C55" t="str">
            <v>APHILION</v>
          </cell>
          <cell r="D55" t="str">
            <v>EUR</v>
          </cell>
          <cell r="E55" t="str">
            <v>A. WORLD</v>
          </cell>
          <cell r="F55" t="str">
            <v>SM &amp; MID CAP</v>
          </cell>
          <cell r="G55" t="str">
            <v>Acc</v>
          </cell>
          <cell r="H55">
            <v>289</v>
          </cell>
          <cell r="I55">
            <v>90.65743944636678</v>
          </cell>
          <cell r="J55">
            <v>2.3183234408943321E-3</v>
          </cell>
          <cell r="K55">
            <v>0.16102639458691792</v>
          </cell>
          <cell r="L55">
            <v>9.4069303913008495E-2</v>
          </cell>
          <cell r="M55">
            <v>325</v>
          </cell>
          <cell r="N55">
            <v>87.692307692307693</v>
          </cell>
          <cell r="O55">
            <v>-4.7923967703168979E-2</v>
          </cell>
          <cell r="P55">
            <v>0.18327808467937845</v>
          </cell>
          <cell r="Q55">
            <v>9.6090027705158176E-2</v>
          </cell>
          <cell r="R55">
            <v>361</v>
          </cell>
          <cell r="S55">
            <v>69.529085872576175</v>
          </cell>
          <cell r="T55">
            <v>-0.14867293025842121</v>
          </cell>
          <cell r="U55">
            <v>0.28779930185047992</v>
          </cell>
          <cell r="V55">
            <v>0.10108666487791784</v>
          </cell>
          <cell r="W55">
            <v>5.0591863794278491E-2</v>
          </cell>
          <cell r="X55">
            <v>22.811647987217253</v>
          </cell>
          <cell r="Y55">
            <v>93.37122270998357</v>
          </cell>
        </row>
        <row r="56">
          <cell r="A56" t="str">
            <v>LU0100749679</v>
          </cell>
          <cell r="B56" t="str">
            <v>Lifestyle Dynam Argenta K €</v>
          </cell>
          <cell r="C56" t="str">
            <v>ARGENTA L.</v>
          </cell>
          <cell r="D56" t="str">
            <v>EUR</v>
          </cell>
          <cell r="E56" t="str">
            <v>A. SECTOR</v>
          </cell>
          <cell r="F56" t="str">
            <v>CONSUM</v>
          </cell>
          <cell r="G56" t="str">
            <v>Acc</v>
          </cell>
          <cell r="H56">
            <v>194</v>
          </cell>
          <cell r="I56">
            <v>99.484536082474222</v>
          </cell>
          <cell r="J56">
            <v>4.5136182227205834E-2</v>
          </cell>
          <cell r="K56">
            <v>0.13823204820349222</v>
          </cell>
          <cell r="L56">
            <v>9.8908244201243556E-2</v>
          </cell>
          <cell r="M56">
            <v>242</v>
          </cell>
          <cell r="N56">
            <v>97.107438016528931</v>
          </cell>
          <cell r="O56">
            <v>2.4696105320074581E-2</v>
          </cell>
          <cell r="P56">
            <v>0.17616340728501143</v>
          </cell>
          <cell r="Q56">
            <v>0.1032657766144377</v>
          </cell>
          <cell r="R56">
            <v>290</v>
          </cell>
          <cell r="S56">
            <v>75.517241379310335</v>
          </cell>
          <cell r="T56">
            <v>-7.6622623978914076E-2</v>
          </cell>
          <cell r="U56">
            <v>0.25947422888510285</v>
          </cell>
          <cell r="V56">
            <v>9.7300514233635282E-2</v>
          </cell>
          <cell r="W56">
            <v>7.0284903165858115E-2</v>
          </cell>
          <cell r="X56">
            <v>34.964106950657047</v>
          </cell>
          <cell r="Y56">
            <v>109.48163448600401</v>
          </cell>
        </row>
        <row r="57">
          <cell r="A57" t="str">
            <v>LU0971097299</v>
          </cell>
          <cell r="B57" t="str">
            <v>Resp Gr Def Argenta K €</v>
          </cell>
          <cell r="C57" t="str">
            <v>ARGENTA L.</v>
          </cell>
          <cell r="D57" t="str">
            <v>EUR</v>
          </cell>
          <cell r="E57" t="str">
            <v>MIX</v>
          </cell>
          <cell r="F57" t="str">
            <v>NEUTRAL</v>
          </cell>
          <cell r="G57" t="str">
            <v>Acc</v>
          </cell>
          <cell r="H57">
            <v>99</v>
          </cell>
          <cell r="I57">
            <v>88.888888888888886</v>
          </cell>
          <cell r="J57">
            <v>-1.8111572319956526E-3</v>
          </cell>
          <cell r="K57">
            <v>2.9642999131635372E-2</v>
          </cell>
          <cell r="L57">
            <v>1.9496808882762284E-2</v>
          </cell>
          <cell r="M57">
            <v>147</v>
          </cell>
          <cell r="N57">
            <v>80.27210884353741</v>
          </cell>
          <cell r="O57">
            <v>-1.0786622749956853E-2</v>
          </cell>
          <cell r="P57">
            <v>3.8648711119428344E-2</v>
          </cell>
          <cell r="Q57">
            <v>1.8867307724387716E-2</v>
          </cell>
          <cell r="R57">
            <v>195</v>
          </cell>
          <cell r="S57">
            <v>57.948717948717956</v>
          </cell>
          <cell r="T57">
            <v>-5.8561759938893031E-2</v>
          </cell>
          <cell r="U57">
            <v>0.10906566513836728</v>
          </cell>
          <cell r="V57">
            <v>1.4710707645192889E-2</v>
          </cell>
          <cell r="W57">
            <v>-1.6113766291004916E-3</v>
          </cell>
          <cell r="X57">
            <v>14.627598140569765</v>
          </cell>
          <cell r="Y57">
            <v>58.113164713807549</v>
          </cell>
        </row>
        <row r="58">
          <cell r="A58" t="str">
            <v>LU0439689042</v>
          </cell>
          <cell r="B58" t="str">
            <v>Resp Gr Argenta K €</v>
          </cell>
          <cell r="C58" t="str">
            <v>ARGENTA L.</v>
          </cell>
          <cell r="D58" t="str">
            <v>EUR</v>
          </cell>
          <cell r="E58" t="str">
            <v>MIX</v>
          </cell>
          <cell r="F58" t="str">
            <v>OFFENS</v>
          </cell>
          <cell r="G58" t="str">
            <v>Acc</v>
          </cell>
          <cell r="H58">
            <v>196</v>
          </cell>
          <cell r="I58">
            <v>96.938775510204081</v>
          </cell>
          <cell r="J58">
            <v>2.0562381202455349E-2</v>
          </cell>
          <cell r="K58">
            <v>0.10430894368514779</v>
          </cell>
          <cell r="L58">
            <v>5.8727529403567513E-2</v>
          </cell>
          <cell r="M58">
            <v>244</v>
          </cell>
          <cell r="N58">
            <v>93.852459016393439</v>
          </cell>
          <cell r="O58">
            <v>9.3590238233801637E-3</v>
          </cell>
          <cell r="P58">
            <v>0.12291817262899596</v>
          </cell>
          <cell r="Q58">
            <v>5.8744992704016452E-2</v>
          </cell>
          <cell r="R58">
            <v>292</v>
          </cell>
          <cell r="S58">
            <v>68.150684931506845</v>
          </cell>
          <cell r="T58">
            <v>-7.8465213169200146E-2</v>
          </cell>
          <cell r="U58">
            <v>0.20946526888510239</v>
          </cell>
          <cell r="V58">
            <v>5.928738242945697E-2</v>
          </cell>
          <cell r="W58">
            <v>8.3486680901034838E-3</v>
          </cell>
          <cell r="X58">
            <v>40.082312221787504</v>
          </cell>
          <cell r="Y58">
            <v>85.255365951433475</v>
          </cell>
        </row>
        <row r="59">
          <cell r="A59" t="str">
            <v>LU0476177075</v>
          </cell>
          <cell r="B59" t="str">
            <v>Argenta FOF Def K €</v>
          </cell>
          <cell r="C59" t="str">
            <v>ARGENTA</v>
          </cell>
          <cell r="D59" t="str">
            <v>EUR</v>
          </cell>
          <cell r="E59" t="str">
            <v>MIX</v>
          </cell>
          <cell r="F59" t="str">
            <v>DEF WORLD</v>
          </cell>
          <cell r="G59" t="str">
            <v>Acc</v>
          </cell>
          <cell r="H59">
            <v>187</v>
          </cell>
          <cell r="I59">
            <v>96.256684491978604</v>
          </cell>
          <cell r="J59">
            <v>7.8891729399127811E-3</v>
          </cell>
          <cell r="K59">
            <v>3.2373846276655231E-2</v>
          </cell>
          <cell r="L59">
            <v>1.997236631920396E-2</v>
          </cell>
          <cell r="M59">
            <v>235</v>
          </cell>
          <cell r="N59">
            <v>89.787234042553195</v>
          </cell>
          <cell r="O59">
            <v>-9.474399999354502E-4</v>
          </cell>
          <cell r="P59">
            <v>4.584549505440174E-2</v>
          </cell>
          <cell r="Q59">
            <v>1.9601721081790036E-2</v>
          </cell>
          <cell r="R59">
            <v>283</v>
          </cell>
          <cell r="S59">
            <v>69.257950530035345</v>
          </cell>
          <cell r="T59">
            <v>-6.2657537072717373E-2</v>
          </cell>
          <cell r="U59">
            <v>8.9388732541449412E-2</v>
          </cell>
          <cell r="V59">
            <v>2.1601941747572795E-2</v>
          </cell>
          <cell r="W59">
            <v>1.3605626882314148E-2</v>
          </cell>
          <cell r="X59">
            <v>16.170488841760431</v>
          </cell>
          <cell r="Y59">
            <v>44.644547075453957</v>
          </cell>
        </row>
        <row r="60">
          <cell r="A60" t="str">
            <v>LU0476179014</v>
          </cell>
          <cell r="B60" t="str">
            <v>Argenta FOF Neutre K €</v>
          </cell>
          <cell r="C60" t="str">
            <v>ARGENTA</v>
          </cell>
          <cell r="D60" t="str">
            <v>EUR</v>
          </cell>
          <cell r="E60" t="str">
            <v>MIX</v>
          </cell>
          <cell r="F60" t="str">
            <v>NEUTRAL WORLD</v>
          </cell>
          <cell r="G60" t="str">
            <v>Acc</v>
          </cell>
          <cell r="H60">
            <v>187</v>
          </cell>
          <cell r="I60">
            <v>97.860962566844918</v>
          </cell>
          <cell r="J60">
            <v>1.981334357015152E-2</v>
          </cell>
          <cell r="K60">
            <v>5.6036017205660468E-2</v>
          </cell>
          <cell r="L60">
            <v>3.682863442091544E-2</v>
          </cell>
          <cell r="M60">
            <v>235</v>
          </cell>
          <cell r="N60">
            <v>94.042553191489361</v>
          </cell>
          <cell r="O60">
            <v>8.9881047314183359E-3</v>
          </cell>
          <cell r="P60">
            <v>7.6019585400747269E-2</v>
          </cell>
          <cell r="Q60">
            <v>3.633498390681944E-2</v>
          </cell>
          <cell r="R60">
            <v>283</v>
          </cell>
          <cell r="S60">
            <v>70.31802120141343</v>
          </cell>
          <cell r="T60">
            <v>-8.5924120834154086E-2</v>
          </cell>
          <cell r="U60">
            <v>0.12912482759548907</v>
          </cell>
          <cell r="V60">
            <v>4.0724383765148531E-2</v>
          </cell>
          <cell r="W60">
            <v>2.5712121038432345E-2</v>
          </cell>
          <cell r="X60">
            <v>25.99386265034045</v>
          </cell>
          <cell r="Y60">
            <v>60.687765379627621</v>
          </cell>
        </row>
        <row r="61">
          <cell r="A61" t="str">
            <v>LU0100749083</v>
          </cell>
          <cell r="B61" t="str">
            <v>Next GenTechno Argent K €</v>
          </cell>
          <cell r="C61" t="str">
            <v>ARGENTA</v>
          </cell>
          <cell r="D61" t="str">
            <v>EUR</v>
          </cell>
          <cell r="E61" t="str">
            <v>A. SECTOR</v>
          </cell>
          <cell r="F61" t="str">
            <v>TECHNO</v>
          </cell>
          <cell r="G61" t="str">
            <v>Acc</v>
          </cell>
          <cell r="H61">
            <v>194</v>
          </cell>
          <cell r="I61">
            <v>99.484536082474222</v>
          </cell>
          <cell r="J61">
            <v>9.6801793518695667E-2</v>
          </cell>
          <cell r="K61">
            <v>0.18645946516533629</v>
          </cell>
          <cell r="L61">
            <v>0.14152897109196549</v>
          </cell>
          <cell r="M61">
            <v>242</v>
          </cell>
          <cell r="N61">
            <v>99.586776859504127</v>
          </cell>
          <cell r="O61">
            <v>8.6805055551063881E-2</v>
          </cell>
          <cell r="P61">
            <v>0.20213991495200953</v>
          </cell>
          <cell r="Q61">
            <v>0.13622537904900356</v>
          </cell>
          <cell r="R61">
            <v>290</v>
          </cell>
          <cell r="S61">
            <v>78.620689655172413</v>
          </cell>
          <cell r="T61">
            <v>-6.1978543059745629E-2</v>
          </cell>
          <cell r="U61">
            <v>0.33082943460412018</v>
          </cell>
          <cell r="V61">
            <v>0.14835841418014106</v>
          </cell>
          <cell r="W61">
            <v>0.14892120091919059</v>
          </cell>
          <cell r="X61">
            <v>14.729917385563226</v>
          </cell>
          <cell r="Y61">
            <v>148.68359818201088</v>
          </cell>
        </row>
        <row r="62">
          <cell r="A62" t="str">
            <v>NL0000280501</v>
          </cell>
          <cell r="B62" t="str">
            <v>ASN Milieu &amp; Water D €</v>
          </cell>
          <cell r="C62" t="str">
            <v>ASN</v>
          </cell>
          <cell r="D62" t="str">
            <v>EUR</v>
          </cell>
          <cell r="E62" t="str">
            <v>A. SECTOR</v>
          </cell>
          <cell r="F62" t="str">
            <v>ECO</v>
          </cell>
          <cell r="G62" t="str">
            <v>Inc</v>
          </cell>
          <cell r="H62">
            <v>265</v>
          </cell>
          <cell r="I62">
            <v>91.698113207547166</v>
          </cell>
          <cell r="J62">
            <v>6.403824246146164E-3</v>
          </cell>
          <cell r="K62">
            <v>0.13854584785988067</v>
          </cell>
          <cell r="L62">
            <v>0.10125748343839613</v>
          </cell>
          <cell r="M62">
            <v>313</v>
          </cell>
          <cell r="N62">
            <v>90.095846645367416</v>
          </cell>
          <cell r="O62">
            <v>-5.40962647340866E-4</v>
          </cell>
          <cell r="P62">
            <v>0.16968967810317825</v>
          </cell>
          <cell r="Q62">
            <v>9.9787122441381326E-2</v>
          </cell>
          <cell r="R62">
            <v>361</v>
          </cell>
          <cell r="S62">
            <v>70.91412742382272</v>
          </cell>
          <cell r="T62">
            <v>-0.1459928571960078</v>
          </cell>
          <cell r="U62">
            <v>0.27563616803106472</v>
          </cell>
          <cell r="V62">
            <v>8.80239520958086E-2</v>
          </cell>
          <cell r="W62">
            <v>3.3952628009334629E-2</v>
          </cell>
          <cell r="X62">
            <v>26.396742523614286</v>
          </cell>
          <cell r="Y62">
            <v>100.49729992887116</v>
          </cell>
        </row>
        <row r="63">
          <cell r="A63" t="str">
            <v>LU0184627536</v>
          </cell>
          <cell r="B63" t="str">
            <v>Framl Switzerl AXA K €</v>
          </cell>
          <cell r="C63" t="str">
            <v>AXA</v>
          </cell>
          <cell r="D63" t="str">
            <v>EUR</v>
          </cell>
          <cell r="E63" t="str">
            <v>A. EUROPE</v>
          </cell>
          <cell r="F63" t="str">
            <v>SWITZERL</v>
          </cell>
          <cell r="G63" t="str">
            <v>Acc</v>
          </cell>
          <cell r="H63">
            <v>255</v>
          </cell>
          <cell r="I63">
            <v>98.82352941176471</v>
          </cell>
          <cell r="J63">
            <v>6.5141719350120753E-2</v>
          </cell>
          <cell r="K63">
            <v>0.14463531408492214</v>
          </cell>
          <cell r="L63">
            <v>0.10590823372586122</v>
          </cell>
          <cell r="M63">
            <v>303</v>
          </cell>
          <cell r="N63">
            <v>96.699669966996709</v>
          </cell>
          <cell r="O63">
            <v>5.3297703814606523E-2</v>
          </cell>
          <cell r="P63">
            <v>0.16597592777337281</v>
          </cell>
          <cell r="Q63">
            <v>0.10739516970727681</v>
          </cell>
          <cell r="R63">
            <v>351</v>
          </cell>
          <cell r="S63">
            <v>73.789173789173788</v>
          </cell>
          <cell r="T63">
            <v>-0.11463158110922909</v>
          </cell>
          <cell r="U63">
            <v>0.266562463192488</v>
          </cell>
          <cell r="V63">
            <v>0.12041689931137189</v>
          </cell>
          <cell r="W63">
            <v>8.6886744032945051E-2</v>
          </cell>
          <cell r="X63">
            <v>32.810188972845886</v>
          </cell>
          <cell r="Y63">
            <v>95.385339194302759</v>
          </cell>
        </row>
        <row r="64">
          <cell r="A64" t="str">
            <v>LU1536921650</v>
          </cell>
          <cell r="B64" t="str">
            <v xml:space="preserve">Framl robotech AXA K € </v>
          </cell>
          <cell r="C64" t="str">
            <v>AXA</v>
          </cell>
          <cell r="D64" t="str">
            <v>EUR</v>
          </cell>
          <cell r="E64" t="str">
            <v>A. SECTOR</v>
          </cell>
          <cell r="F64" t="str">
            <v>TECHNO</v>
          </cell>
          <cell r="G64" t="str">
            <v>Acc</v>
          </cell>
          <cell r="H64">
            <v>23</v>
          </cell>
          <cell r="I64">
            <v>100</v>
          </cell>
          <cell r="J64">
            <v>7.0451749623913346E-2</v>
          </cell>
          <cell r="K64">
            <v>0.1455152388702679</v>
          </cell>
          <cell r="L64">
            <v>0.10222460785652787</v>
          </cell>
          <cell r="M64">
            <v>71</v>
          </cell>
          <cell r="N64">
            <v>98.591549295774655</v>
          </cell>
          <cell r="O64">
            <v>8.0575376224754885E-2</v>
          </cell>
          <cell r="P64">
            <v>0.22766560243496059</v>
          </cell>
          <cell r="Q64">
            <v>0.15114503012812031</v>
          </cell>
          <cell r="R64">
            <v>119</v>
          </cell>
          <cell r="S64">
            <v>73.94957983193278</v>
          </cell>
          <cell r="T64">
            <v>-0.14899893606731796</v>
          </cell>
          <cell r="U64">
            <v>0.34162203519510315</v>
          </cell>
          <cell r="V64">
            <v>0.13126654710052099</v>
          </cell>
          <cell r="W64">
            <v>0.13126654710052099</v>
          </cell>
          <cell r="X64" t="str">
            <v>Noscore</v>
          </cell>
          <cell r="Y64">
            <v>153.55769785269848</v>
          </cell>
        </row>
        <row r="65">
          <cell r="A65" t="str">
            <v>BE0948470043</v>
          </cell>
          <cell r="B65" t="str">
            <v>FOF Patrim Sel AXA K €</v>
          </cell>
          <cell r="C65" t="str">
            <v>AXA</v>
          </cell>
          <cell r="D65" t="str">
            <v>EUR</v>
          </cell>
          <cell r="E65" t="str">
            <v>MIX</v>
          </cell>
          <cell r="F65" t="str">
            <v>W. FLEX</v>
          </cell>
          <cell r="G65" t="str">
            <v>Acc</v>
          </cell>
          <cell r="H65">
            <v>217</v>
          </cell>
          <cell r="I65">
            <v>89.400921658986178</v>
          </cell>
          <cell r="J65">
            <v>-1.8791706896488436E-3</v>
          </cell>
          <cell r="K65">
            <v>6.0600576527522335E-2</v>
          </cell>
          <cell r="L65">
            <v>3.5214055151058243E-2</v>
          </cell>
          <cell r="M65">
            <v>265</v>
          </cell>
          <cell r="N65">
            <v>86.415094339622641</v>
          </cell>
          <cell r="O65">
            <v>-3.2438139288535101E-3</v>
          </cell>
          <cell r="P65">
            <v>7.4788292091034866E-2</v>
          </cell>
          <cell r="Q65">
            <v>1.8998814025902755E-2</v>
          </cell>
          <cell r="R65">
            <v>313</v>
          </cell>
          <cell r="S65">
            <v>69.329073482428115</v>
          </cell>
          <cell r="T65">
            <v>-7.0835666147314152E-2</v>
          </cell>
          <cell r="U65">
            <v>0.11608570642798208</v>
          </cell>
          <cell r="V65">
            <v>3.5570854847963407E-2</v>
          </cell>
          <cell r="W65">
            <v>7.5479859953484496E-3</v>
          </cell>
          <cell r="X65">
            <v>11.311472914174674</v>
          </cell>
          <cell r="Y65">
            <v>48.580177397245365</v>
          </cell>
        </row>
        <row r="66">
          <cell r="A66" t="str">
            <v>BE0948473070</v>
          </cell>
          <cell r="B66" t="str">
            <v>FOF Gr Selec AXA K €</v>
          </cell>
          <cell r="C66" t="str">
            <v>AXA</v>
          </cell>
          <cell r="D66" t="str">
            <v>EUR</v>
          </cell>
          <cell r="E66" t="str">
            <v>A. WORLD</v>
          </cell>
          <cell r="F66" t="str">
            <v xml:space="preserve">L CAP </v>
          </cell>
          <cell r="G66" t="str">
            <v>Acc</v>
          </cell>
          <cell r="H66">
            <v>217</v>
          </cell>
          <cell r="I66">
            <v>97.235023041474662</v>
          </cell>
          <cell r="J66">
            <v>1.7330221936385559E-2</v>
          </cell>
          <cell r="K66">
            <v>0.12072237322637488</v>
          </cell>
          <cell r="L66">
            <v>7.4242656814530017E-2</v>
          </cell>
          <cell r="M66">
            <v>265</v>
          </cell>
          <cell r="N66">
            <v>95.84905660377359</v>
          </cell>
          <cell r="O66">
            <v>1.0963546438553084E-2</v>
          </cell>
          <cell r="P66">
            <v>0.1534125793532955</v>
          </cell>
          <cell r="Q66">
            <v>7.21760214888989E-2</v>
          </cell>
          <cell r="R66">
            <v>313</v>
          </cell>
          <cell r="S66">
            <v>76.357827476038338</v>
          </cell>
          <cell r="T66">
            <v>-7.9842039807314982E-2</v>
          </cell>
          <cell r="U66">
            <v>0.22211972633941518</v>
          </cell>
          <cell r="V66">
            <v>7.4988484569322944E-2</v>
          </cell>
          <cell r="W66">
            <v>2.1948535372834255E-2</v>
          </cell>
          <cell r="X66">
            <v>45.54883873128086</v>
          </cell>
          <cell r="Y66">
            <v>75.500540010197682</v>
          </cell>
        </row>
        <row r="67">
          <cell r="A67" t="str">
            <v>LU0179866438</v>
          </cell>
          <cell r="B67" t="str">
            <v>WF Optimal Income AXA K €</v>
          </cell>
          <cell r="C67" t="str">
            <v>AXA</v>
          </cell>
          <cell r="D67" t="str">
            <v>EUR</v>
          </cell>
          <cell r="E67" t="str">
            <v>MIX</v>
          </cell>
          <cell r="F67" t="str">
            <v>FLEX</v>
          </cell>
          <cell r="G67" t="str">
            <v>Acc</v>
          </cell>
          <cell r="H67">
            <v>289</v>
          </cell>
          <cell r="I67">
            <v>82.698961937716263</v>
          </cell>
          <cell r="J67">
            <v>-1.0728622636611562E-2</v>
          </cell>
          <cell r="K67">
            <v>6.052851727282893E-2</v>
          </cell>
          <cell r="L67">
            <v>3.1865320412886478E-2</v>
          </cell>
          <cell r="M67">
            <v>325</v>
          </cell>
          <cell r="N67">
            <v>76</v>
          </cell>
          <cell r="O67">
            <v>-3.6757528039214435E-2</v>
          </cell>
          <cell r="P67">
            <v>6.322831054763052E-2</v>
          </cell>
          <cell r="Q67">
            <v>3.3181109939137921E-2</v>
          </cell>
          <cell r="R67">
            <v>361</v>
          </cell>
          <cell r="S67">
            <v>63.434903047091417</v>
          </cell>
          <cell r="T67">
            <v>-0.10779855817939983</v>
          </cell>
          <cell r="U67">
            <v>0.11570474572268458</v>
          </cell>
          <cell r="V67">
            <v>3.2352392210539538E-2</v>
          </cell>
          <cell r="W67">
            <v>3.1517084057886002E-4</v>
          </cell>
          <cell r="X67">
            <v>14.20649176302379</v>
          </cell>
          <cell r="Y67">
            <v>56.399954794708194</v>
          </cell>
        </row>
        <row r="68">
          <cell r="A68" t="str">
            <v>LU0094159042</v>
          </cell>
          <cell r="B68" t="str">
            <v>Def Opt Income AXA WF K €</v>
          </cell>
          <cell r="C68" t="str">
            <v>AXA B WF</v>
          </cell>
          <cell r="D68" t="str">
            <v>EUR</v>
          </cell>
          <cell r="E68" t="str">
            <v>MIX</v>
          </cell>
          <cell r="F68" t="str">
            <v>DEFENS</v>
          </cell>
          <cell r="G68" t="str">
            <v>Acc</v>
          </cell>
          <cell r="H68">
            <v>289</v>
          </cell>
          <cell r="I68">
            <v>83.737024221453282</v>
          </cell>
          <cell r="J68">
            <v>-5.2297588955876328E-3</v>
          </cell>
          <cell r="K68">
            <v>4.9472062313425491E-2</v>
          </cell>
          <cell r="L68">
            <v>2.3478224023524508E-2</v>
          </cell>
          <cell r="M68">
            <v>325</v>
          </cell>
          <cell r="N68">
            <v>73.846153846153854</v>
          </cell>
          <cell r="O68">
            <v>-2.1316546586866054E-2</v>
          </cell>
          <cell r="P68">
            <v>5.7174409937979356E-2</v>
          </cell>
          <cell r="Q68">
            <v>2.2512596130597196E-2</v>
          </cell>
          <cell r="R68">
            <v>361</v>
          </cell>
          <cell r="S68">
            <v>60.941828254847643</v>
          </cell>
          <cell r="T68">
            <v>-6.6384862565735739E-2</v>
          </cell>
          <cell r="U68">
            <v>9.1418441965738284E-2</v>
          </cell>
          <cell r="V68">
            <v>1.890084326839192E-2</v>
          </cell>
          <cell r="W68">
            <v>-6.8943869895352061E-3</v>
          </cell>
          <cell r="X68">
            <v>10.708331895651719</v>
          </cell>
          <cell r="Y68">
            <v>44.322271438106185</v>
          </cell>
        </row>
        <row r="69">
          <cell r="A69" t="str">
            <v>LU0184630167</v>
          </cell>
          <cell r="B69" t="str">
            <v>Gl H Y B AXA K €**</v>
          </cell>
          <cell r="C69" t="str">
            <v>AXA WF</v>
          </cell>
          <cell r="D69" t="str">
            <v>EUR**</v>
          </cell>
          <cell r="E69" t="str">
            <v>B. WORLD</v>
          </cell>
          <cell r="F69" t="str">
            <v>H YIIELD</v>
          </cell>
          <cell r="G69" t="str">
            <v>Acc</v>
          </cell>
          <cell r="H69">
            <v>289</v>
          </cell>
          <cell r="I69">
            <v>100</v>
          </cell>
          <cell r="J69">
            <v>3.3742592227159696E-2</v>
          </cell>
          <cell r="K69">
            <v>0.13045641390792473</v>
          </cell>
          <cell r="L69">
            <v>7.4832416578510808E-2</v>
          </cell>
          <cell r="M69">
            <v>325</v>
          </cell>
          <cell r="N69">
            <v>97.846153846153854</v>
          </cell>
          <cell r="O69">
            <v>2.117334902624024E-2</v>
          </cell>
          <cell r="P69">
            <v>0.1383557211035128</v>
          </cell>
          <cell r="Q69">
            <v>8.0356428504158028E-2</v>
          </cell>
          <cell r="R69">
            <v>361</v>
          </cell>
          <cell r="S69">
            <v>71.745152354570635</v>
          </cell>
          <cell r="T69">
            <v>-5.6881585338784908E-2</v>
          </cell>
          <cell r="U69">
            <v>0.24680268303328617</v>
          </cell>
          <cell r="V69">
            <v>6.3265664728772375E-2</v>
          </cell>
          <cell r="W69">
            <v>4.6435000056539555E-2</v>
          </cell>
          <cell r="X69">
            <v>35.844747812420486</v>
          </cell>
          <cell r="Y69">
            <v>59.70309697234287</v>
          </cell>
        </row>
        <row r="70">
          <cell r="A70" t="str">
            <v>IE0004352823</v>
          </cell>
          <cell r="B70" t="str">
            <v>Eurobloc Eq Axa K €</v>
          </cell>
          <cell r="C70" t="str">
            <v>AXA ROSENB</v>
          </cell>
          <cell r="D70" t="str">
            <v>EUR</v>
          </cell>
          <cell r="E70" t="str">
            <v>A. EUROPE</v>
          </cell>
          <cell r="F70" t="str">
            <v>L. CAP</v>
          </cell>
          <cell r="G70" t="str">
            <v>Acc</v>
          </cell>
          <cell r="H70">
            <v>289</v>
          </cell>
          <cell r="I70">
            <v>71.280276816609003</v>
          </cell>
          <cell r="J70">
            <v>-8.3359653572333325E-2</v>
          </cell>
          <cell r="K70">
            <v>0.11601229746522934</v>
          </cell>
          <cell r="L70">
            <v>4.3758850231220725E-2</v>
          </cell>
          <cell r="M70">
            <v>325</v>
          </cell>
          <cell r="N70">
            <v>73.230769230769226</v>
          </cell>
          <cell r="O70">
            <v>-0.11861335269547031</v>
          </cell>
          <cell r="P70">
            <v>0.13223722190990825</v>
          </cell>
          <cell r="Q70">
            <v>4.18917345084584E-2</v>
          </cell>
          <cell r="R70">
            <v>361</v>
          </cell>
          <cell r="S70">
            <v>55.678670360110807</v>
          </cell>
          <cell r="T70">
            <v>-0.21691371846544258</v>
          </cell>
          <cell r="U70">
            <v>0.2866755821605213</v>
          </cell>
          <cell r="V70">
            <v>4.8257372654155528E-2</v>
          </cell>
          <cell r="W70">
            <v>-3.1290353348594202E-2</v>
          </cell>
          <cell r="X70">
            <v>8.4430168177424747</v>
          </cell>
          <cell r="Y70">
            <v>132.93612251095576</v>
          </cell>
        </row>
        <row r="71">
          <cell r="A71" t="str">
            <v>IE0031069614</v>
          </cell>
          <cell r="B71" t="str">
            <v>Japan Eq Alpha Axa K €</v>
          </cell>
          <cell r="C71" t="str">
            <v>AXA ROSENB</v>
          </cell>
          <cell r="D71" t="str">
            <v>EUR</v>
          </cell>
          <cell r="E71" t="str">
            <v>A. ASIA</v>
          </cell>
          <cell r="F71" t="str">
            <v>JAPAN</v>
          </cell>
          <cell r="G71" t="str">
            <v>Acc</v>
          </cell>
          <cell r="H71">
            <v>289</v>
          </cell>
          <cell r="I71">
            <v>75.432525951557096</v>
          </cell>
          <cell r="J71">
            <v>-8.3233455501136144E-2</v>
          </cell>
          <cell r="K71">
            <v>0.11015893319610193</v>
          </cell>
          <cell r="L71">
            <v>5.263119265382743E-2</v>
          </cell>
          <cell r="M71">
            <v>325</v>
          </cell>
          <cell r="N71">
            <v>71.07692307692308</v>
          </cell>
          <cell r="O71">
            <v>-0.1081221468096549</v>
          </cell>
          <cell r="P71">
            <v>0.14543312099972719</v>
          </cell>
          <cell r="Q71">
            <v>4.0107955859898903E-2</v>
          </cell>
          <cell r="R71">
            <v>361</v>
          </cell>
          <cell r="S71">
            <v>55.4016620498615</v>
          </cell>
          <cell r="T71">
            <v>-0.19722149410222797</v>
          </cell>
          <cell r="U71">
            <v>0.22246159610340949</v>
          </cell>
          <cell r="V71">
            <v>2.8985507246376718E-2</v>
          </cell>
          <cell r="W71">
            <v>-1.2591857000993079E-2</v>
          </cell>
          <cell r="X71">
            <v>12.272348887045988</v>
          </cell>
          <cell r="Y71">
            <v>115.00552104681341</v>
          </cell>
        </row>
        <row r="72">
          <cell r="A72" t="str">
            <v>IE0004334029</v>
          </cell>
          <cell r="B72" t="str">
            <v>All Country Alpha Axa K $</v>
          </cell>
          <cell r="C72" t="str">
            <v>AXA ROSENB</v>
          </cell>
          <cell r="D72" t="str">
            <v>EUR**</v>
          </cell>
          <cell r="E72" t="str">
            <v>A. ASIA</v>
          </cell>
          <cell r="F72" t="str">
            <v>Ex Jap  Sm Cap</v>
          </cell>
          <cell r="G72" t="str">
            <v>Acc</v>
          </cell>
          <cell r="H72">
            <v>289</v>
          </cell>
          <cell r="I72">
            <v>92.387543252595165</v>
          </cell>
          <cell r="J72">
            <v>5.3646133932443441E-3</v>
          </cell>
          <cell r="K72">
            <v>0.13597211119630703</v>
          </cell>
          <cell r="L72">
            <v>6.5442552125413167E-2</v>
          </cell>
          <cell r="M72">
            <v>325</v>
          </cell>
          <cell r="N72">
            <v>81.538461538461533</v>
          </cell>
          <cell r="O72">
            <v>-4.1181566321824611E-2</v>
          </cell>
          <cell r="P72">
            <v>0.15793864119899192</v>
          </cell>
          <cell r="Q72">
            <v>7.6054378872437045E-2</v>
          </cell>
          <cell r="R72">
            <v>361</v>
          </cell>
          <cell r="S72">
            <v>64.819944598337955</v>
          </cell>
          <cell r="T72">
            <v>-0.1375331408502545</v>
          </cell>
          <cell r="U72">
            <v>0.33587364753985571</v>
          </cell>
          <cell r="V72">
            <v>7.1845033822724336E-2</v>
          </cell>
          <cell r="W72">
            <v>1.7866865903414131E-2</v>
          </cell>
          <cell r="X72">
            <v>12.933734678829694</v>
          </cell>
          <cell r="Y72">
            <v>110.60243735612853</v>
          </cell>
        </row>
        <row r="73">
          <cell r="A73" t="str">
            <v>IE0031069499</v>
          </cell>
          <cell r="B73" t="str">
            <v>All Country Alpha Axa K €</v>
          </cell>
          <cell r="C73" t="str">
            <v>AXA ROSENB</v>
          </cell>
          <cell r="D73" t="str">
            <v>EUR</v>
          </cell>
          <cell r="E73" t="str">
            <v>A. ASIA</v>
          </cell>
          <cell r="F73" t="str">
            <v>ASIA ex Japan</v>
          </cell>
          <cell r="G73" t="str">
            <v>Acc</v>
          </cell>
          <cell r="H73">
            <v>289</v>
          </cell>
          <cell r="I73">
            <v>92.041522491349482</v>
          </cell>
          <cell r="J73">
            <v>5.8419618235974191E-3</v>
          </cell>
          <cell r="K73">
            <v>0.13562305482116943</v>
          </cell>
          <cell r="L73">
            <v>6.46010857944459E-2</v>
          </cell>
          <cell r="M73">
            <v>325</v>
          </cell>
          <cell r="N73">
            <v>81.84615384615384</v>
          </cell>
          <cell r="O73">
            <v>-4.1758685847586283E-2</v>
          </cell>
          <cell r="P73">
            <v>0.15731455421644649</v>
          </cell>
          <cell r="Q73">
            <v>7.4509733959990498E-2</v>
          </cell>
          <cell r="R73">
            <v>361</v>
          </cell>
          <cell r="S73">
            <v>64.819944598337955</v>
          </cell>
          <cell r="T73">
            <v>-0.13585805221253722</v>
          </cell>
          <cell r="U73">
            <v>0.33426896089513597</v>
          </cell>
          <cell r="V73">
            <v>7.3042362002567307E-2</v>
          </cell>
          <cell r="W73">
            <v>1.998335200673429E-2</v>
          </cell>
          <cell r="X73">
            <v>12.731243193163703</v>
          </cell>
          <cell r="Y73">
            <v>110.61324902524619</v>
          </cell>
        </row>
        <row r="74">
          <cell r="A74" t="str">
            <v>IE0031069382</v>
          </cell>
          <cell r="B74" t="str">
            <v>Pacif Ex Jap Eq Alpha Axa K €</v>
          </cell>
          <cell r="C74" t="str">
            <v>AXA ROSENB</v>
          </cell>
          <cell r="D74" t="str">
            <v>EUR</v>
          </cell>
          <cell r="E74" t="str">
            <v>A. ASIA</v>
          </cell>
          <cell r="F74" t="str">
            <v>ASIA ex Japan</v>
          </cell>
          <cell r="G74" t="str">
            <v>Acc</v>
          </cell>
          <cell r="H74">
            <v>289</v>
          </cell>
          <cell r="I74">
            <v>97.923875432525946</v>
          </cell>
          <cell r="J74">
            <v>2.938402421732822E-2</v>
          </cell>
          <cell r="K74">
            <v>0.10619579516687838</v>
          </cell>
          <cell r="L74">
            <v>5.7140076546430718E-2</v>
          </cell>
          <cell r="M74">
            <v>325</v>
          </cell>
          <cell r="N74">
            <v>88.923076923076934</v>
          </cell>
          <cell r="O74">
            <v>-5.4728913486058661E-3</v>
          </cell>
          <cell r="P74">
            <v>0.13352196767860952</v>
          </cell>
          <cell r="Q74">
            <v>5.5035397096847571E-2</v>
          </cell>
          <cell r="R74">
            <v>361</v>
          </cell>
          <cell r="S74">
            <v>63.988919667590025</v>
          </cell>
          <cell r="T74">
            <v>-0.15490987641105408</v>
          </cell>
          <cell r="U74">
            <v>0.30284520499363726</v>
          </cell>
          <cell r="V74">
            <v>5.6764705882352828E-2</v>
          </cell>
          <cell r="W74">
            <v>2.9561968225284341E-2</v>
          </cell>
          <cell r="X74">
            <v>12.11554663179343</v>
          </cell>
          <cell r="Y74">
            <v>111.11987439081912</v>
          </cell>
        </row>
        <row r="75">
          <cell r="A75" t="str">
            <v>IE0031069275</v>
          </cell>
          <cell r="B75" t="str">
            <v>US Eq Alpha B Axa K €</v>
          </cell>
          <cell r="C75" t="str">
            <v>AXA ROSENB</v>
          </cell>
          <cell r="D75" t="str">
            <v>EUR</v>
          </cell>
          <cell r="E75" t="str">
            <v>A. USA</v>
          </cell>
          <cell r="F75" t="str">
            <v>L. CAP</v>
          </cell>
          <cell r="G75" t="str">
            <v>Acc</v>
          </cell>
          <cell r="H75">
            <v>289</v>
          </cell>
          <cell r="I75">
            <v>86.851211072664356</v>
          </cell>
          <cell r="J75">
            <v>-1.588324280667941E-2</v>
          </cell>
          <cell r="K75">
            <v>0.17680535626123461</v>
          </cell>
          <cell r="L75">
            <v>0.12288512089787629</v>
          </cell>
          <cell r="M75">
            <v>325</v>
          </cell>
          <cell r="N75">
            <v>84.92307692307692</v>
          </cell>
          <cell r="O75">
            <v>-7.0675218312800339E-2</v>
          </cell>
          <cell r="P75">
            <v>0.19533194658212277</v>
          </cell>
          <cell r="Q75">
            <v>0.12371727253705389</v>
          </cell>
          <cell r="R75">
            <v>361</v>
          </cell>
          <cell r="S75">
            <v>78.393351800554015</v>
          </cell>
          <cell r="T75">
            <v>-0.17208993554281066</v>
          </cell>
          <cell r="U75">
            <v>0.31935479930058724</v>
          </cell>
          <cell r="V75">
            <v>0.11162957645369698</v>
          </cell>
          <cell r="W75">
            <v>8.161307053941913E-2</v>
          </cell>
          <cell r="X75">
            <v>31.326271949890387</v>
          </cell>
          <cell r="Y75">
            <v>100.59119623049912</v>
          </cell>
        </row>
        <row r="76">
          <cell r="A76" t="str">
            <v>BE0152676954</v>
          </cell>
          <cell r="B76" t="str">
            <v>Axa Eq Belgium K €</v>
          </cell>
          <cell r="C76" t="str">
            <v>AXA WF</v>
          </cell>
          <cell r="D76" t="str">
            <v>EUR</v>
          </cell>
          <cell r="E76" t="str">
            <v>A. EUROPE</v>
          </cell>
          <cell r="F76" t="str">
            <v>BELGIUM</v>
          </cell>
          <cell r="G76" t="str">
            <v>Acc</v>
          </cell>
          <cell r="H76">
            <v>289</v>
          </cell>
          <cell r="I76">
            <v>78.54671280276817</v>
          </cell>
          <cell r="J76">
            <v>-5.2982288941948452E-2</v>
          </cell>
          <cell r="K76">
            <v>0.16138864460270108</v>
          </cell>
          <cell r="L76">
            <v>8.8513269194840039E-2</v>
          </cell>
          <cell r="M76">
            <v>325</v>
          </cell>
          <cell r="N76">
            <v>80.307692307692307</v>
          </cell>
          <cell r="O76">
            <v>-9.5574088710908778E-2</v>
          </cell>
          <cell r="P76">
            <v>0.178445482441415</v>
          </cell>
          <cell r="Q76">
            <v>7.4986834851304973E-2</v>
          </cell>
          <cell r="R76">
            <v>361</v>
          </cell>
          <cell r="S76">
            <v>66.7590027700831</v>
          </cell>
          <cell r="T76">
            <v>-0.20823130900136561</v>
          </cell>
          <cell r="U76">
            <v>0.27660188256899998</v>
          </cell>
          <cell r="V76">
            <v>0.101896398116329</v>
          </cell>
          <cell r="W76">
            <v>4.2097139998469091E-2</v>
          </cell>
          <cell r="X76">
            <v>14.263497993145904</v>
          </cell>
          <cell r="Y76">
            <v>104.49171869612005</v>
          </cell>
        </row>
        <row r="77">
          <cell r="A77" t="str">
            <v>LU0216734045</v>
          </cell>
          <cell r="B77" t="str">
            <v>Immo Eur AXA WF D €</v>
          </cell>
          <cell r="C77" t="str">
            <v>AXA WF FRAM</v>
          </cell>
          <cell r="D77" t="str">
            <v>EUR</v>
          </cell>
          <cell r="E77" t="str">
            <v>A. SECTOR</v>
          </cell>
          <cell r="F77" t="str">
            <v>REAL ESTATE</v>
          </cell>
          <cell r="G77" t="str">
            <v>Acc</v>
          </cell>
          <cell r="H77">
            <v>289</v>
          </cell>
          <cell r="I77">
            <v>80.622837370242223</v>
          </cell>
          <cell r="J77">
            <v>-3.2121409062531137E-2</v>
          </cell>
          <cell r="K77">
            <v>0.16179731542143183</v>
          </cell>
          <cell r="L77">
            <v>8.3853414713140895E-2</v>
          </cell>
          <cell r="M77">
            <v>325</v>
          </cell>
          <cell r="N77">
            <v>79.07692307692308</v>
          </cell>
          <cell r="O77">
            <v>-9.6709518012302292E-2</v>
          </cell>
          <cell r="P77">
            <v>0.18133439473841531</v>
          </cell>
          <cell r="Q77">
            <v>8.0229725720202261E-2</v>
          </cell>
          <cell r="R77">
            <v>361</v>
          </cell>
          <cell r="S77">
            <v>63.711911357340725</v>
          </cell>
          <cell r="T77">
            <v>-0.25015444313589924</v>
          </cell>
          <cell r="U77">
            <v>0.29207569991601973</v>
          </cell>
          <cell r="V77">
            <v>8.4568803508039192E-2</v>
          </cell>
          <cell r="W77">
            <v>5.901042842387394E-2</v>
          </cell>
          <cell r="X77">
            <v>15.736959480576193</v>
          </cell>
          <cell r="Y77">
            <v>118.88413841642877</v>
          </cell>
        </row>
        <row r="78">
          <cell r="A78" t="str">
            <v>LU0216734805</v>
          </cell>
          <cell r="B78" t="str">
            <v>Immo Eur AXA WF K €</v>
          </cell>
          <cell r="C78" t="str">
            <v>AXA WF FRAM</v>
          </cell>
          <cell r="D78" t="str">
            <v>EUR</v>
          </cell>
          <cell r="E78" t="str">
            <v>A. SECTOR</v>
          </cell>
          <cell r="F78" t="str">
            <v>REAL ESTATE</v>
          </cell>
          <cell r="G78" t="str">
            <v>Inc</v>
          </cell>
          <cell r="H78">
            <v>289</v>
          </cell>
          <cell r="I78">
            <v>72.318339100346023</v>
          </cell>
          <cell r="J78">
            <v>-5.1186173870587881E-2</v>
          </cell>
          <cell r="K78">
            <v>0.13429944620145906</v>
          </cell>
          <cell r="L78">
            <v>6.9450871960259786E-2</v>
          </cell>
          <cell r="M78">
            <v>325</v>
          </cell>
          <cell r="N78">
            <v>74.769230769230759</v>
          </cell>
          <cell r="O78">
            <v>-0.10947870918548945</v>
          </cell>
          <cell r="P78">
            <v>0.16069058196731634</v>
          </cell>
          <cell r="Q78">
            <v>5.7673696979655853E-2</v>
          </cell>
          <cell r="R78">
            <v>361</v>
          </cell>
          <cell r="S78">
            <v>60.110803324099727</v>
          </cell>
          <cell r="T78">
            <v>-0.26432822918176851</v>
          </cell>
          <cell r="U78">
            <v>0.2779739272000521</v>
          </cell>
          <cell r="V78">
            <v>6.6128567310464126E-2</v>
          </cell>
          <cell r="W78">
            <v>4.8799235742924663E-2</v>
          </cell>
          <cell r="X78">
            <v>11.148864341707723</v>
          </cell>
          <cell r="Y78">
            <v>125.58622053216692</v>
          </cell>
        </row>
        <row r="79">
          <cell r="A79" t="str">
            <v>LU0316218527</v>
          </cell>
          <cell r="B79" t="str">
            <v>Framl Human Cap Axa K €</v>
          </cell>
          <cell r="C79" t="str">
            <v>AXA WF</v>
          </cell>
          <cell r="D79" t="str">
            <v>EUR</v>
          </cell>
          <cell r="E79" t="str">
            <v>A. EUROPE</v>
          </cell>
          <cell r="F79" t="str">
            <v>MID CAP</v>
          </cell>
          <cell r="G79" t="str">
            <v>Acc</v>
          </cell>
          <cell r="H79">
            <v>245</v>
          </cell>
          <cell r="I79">
            <v>88.571428571428569</v>
          </cell>
          <cell r="J79">
            <v>-3.1121487670613835E-3</v>
          </cell>
          <cell r="K79">
            <v>0.13007525653343419</v>
          </cell>
          <cell r="L79">
            <v>6.520911096641635E-2</v>
          </cell>
          <cell r="M79">
            <v>293</v>
          </cell>
          <cell r="N79">
            <v>86.348122866894201</v>
          </cell>
          <cell r="O79">
            <v>-1.3174664180446213E-2</v>
          </cell>
          <cell r="P79">
            <v>0.14706958113588187</v>
          </cell>
          <cell r="Q79">
            <v>6.6210794810302342E-2</v>
          </cell>
          <cell r="R79">
            <v>341</v>
          </cell>
          <cell r="S79">
            <v>62.463343108504397</v>
          </cell>
          <cell r="T79">
            <v>-0.17400852862875682</v>
          </cell>
          <cell r="U79">
            <v>0.27210895490435594</v>
          </cell>
          <cell r="V79">
            <v>8.0871809578434206E-2</v>
          </cell>
          <cell r="W79">
            <v>-3.6612351219088568E-3</v>
          </cell>
          <cell r="X79">
            <v>14.506378021545208</v>
          </cell>
          <cell r="Y79">
            <v>118.08188963834884</v>
          </cell>
        </row>
        <row r="80">
          <cell r="A80" t="str">
            <v>LU0266009793</v>
          </cell>
          <cell r="B80" t="str">
            <v>Gl Inflat B AXA K €</v>
          </cell>
          <cell r="C80" t="str">
            <v>AXA WF</v>
          </cell>
          <cell r="D80" t="str">
            <v>EUR</v>
          </cell>
          <cell r="E80" t="str">
            <v>B. WORLD</v>
          </cell>
          <cell r="F80" t="str">
            <v>DIVERS</v>
          </cell>
          <cell r="G80" t="str">
            <v>Acc</v>
          </cell>
          <cell r="H80">
            <v>272</v>
          </cell>
          <cell r="I80">
            <v>96.32352941176471</v>
          </cell>
          <cell r="J80">
            <v>1.3487093490294866E-2</v>
          </cell>
          <cell r="K80">
            <v>5.7586495557372747E-2</v>
          </cell>
          <cell r="L80">
            <v>2.8295216659675826E-2</v>
          </cell>
          <cell r="M80">
            <v>320</v>
          </cell>
          <cell r="N80">
            <v>95.9375</v>
          </cell>
          <cell r="O80">
            <v>6.6233177252050367E-3</v>
          </cell>
          <cell r="P80">
            <v>7.1128453073017822E-2</v>
          </cell>
          <cell r="Q80">
            <v>3.1557788766351291E-2</v>
          </cell>
          <cell r="R80">
            <v>361</v>
          </cell>
          <cell r="S80">
            <v>70.637119113573405</v>
          </cell>
          <cell r="T80">
            <v>-3.8825514409606666E-2</v>
          </cell>
          <cell r="U80">
            <v>9.5206264496830229E-2</v>
          </cell>
          <cell r="V80">
            <v>3.9871813981219306E-2</v>
          </cell>
          <cell r="W80">
            <v>2.1338260831880396E-2</v>
          </cell>
          <cell r="X80">
            <v>14.397445603621467</v>
          </cell>
          <cell r="Y80">
            <v>44.302483766241139</v>
          </cell>
        </row>
        <row r="81">
          <cell r="A81" t="str">
            <v>LU0276013082</v>
          </cell>
          <cell r="B81" t="str">
            <v>US High Yield AXA K €</v>
          </cell>
          <cell r="C81" t="str">
            <v>AXA WF</v>
          </cell>
          <cell r="D81" t="str">
            <v>EUR</v>
          </cell>
          <cell r="E81" t="str">
            <v>B. USA</v>
          </cell>
          <cell r="F81" t="str">
            <v>H.Y.</v>
          </cell>
          <cell r="G81" t="str">
            <v>Acc</v>
          </cell>
          <cell r="H81">
            <v>257</v>
          </cell>
          <cell r="I81">
            <v>93.774319066147854</v>
          </cell>
          <cell r="J81">
            <v>1.2243505180734894E-2</v>
          </cell>
          <cell r="K81">
            <v>0.11306728395844333</v>
          </cell>
          <cell r="L81">
            <v>4.1380412622514129E-2</v>
          </cell>
          <cell r="M81">
            <v>305</v>
          </cell>
          <cell r="N81">
            <v>91.475409836065566</v>
          </cell>
          <cell r="O81">
            <v>4.3719964204183004E-3</v>
          </cell>
          <cell r="P81">
            <v>0.13064146554696218</v>
          </cell>
          <cell r="Q81">
            <v>3.4835424183129682E-2</v>
          </cell>
          <cell r="R81">
            <v>353</v>
          </cell>
          <cell r="S81">
            <v>72.804532577903686</v>
          </cell>
          <cell r="T81">
            <v>-6.7147542492982604E-2</v>
          </cell>
          <cell r="U81">
            <v>0.16640499919811103</v>
          </cell>
          <cell r="V81">
            <v>4.1897109464676952E-2</v>
          </cell>
          <cell r="W81">
            <v>1.32192592615199E-2</v>
          </cell>
          <cell r="X81">
            <v>17.154641020487908</v>
          </cell>
          <cell r="Y81">
            <v>37.583848272126595</v>
          </cell>
        </row>
        <row r="82">
          <cell r="A82" t="str">
            <v>LU0164100710</v>
          </cell>
          <cell r="B82" t="str">
            <v>WF Euro Credit B Axa K €</v>
          </cell>
          <cell r="C82" t="str">
            <v>AXA WF</v>
          </cell>
          <cell r="D82" t="str">
            <v>EUR</v>
          </cell>
          <cell r="E82" t="str">
            <v>B. EUROPE</v>
          </cell>
          <cell r="F82" t="str">
            <v>CORPORATE</v>
          </cell>
          <cell r="G82" t="str">
            <v>Acc</v>
          </cell>
          <cell r="H82">
            <v>289</v>
          </cell>
          <cell r="I82">
            <v>94.117647058823522</v>
          </cell>
          <cell r="J82">
            <v>1.3035826975831499E-2</v>
          </cell>
          <cell r="K82">
            <v>6.9806373995410897E-2</v>
          </cell>
          <cell r="L82">
            <v>3.6722659460603158E-2</v>
          </cell>
          <cell r="M82">
            <v>325</v>
          </cell>
          <cell r="N82">
            <v>94.15384615384616</v>
          </cell>
          <cell r="O82">
            <v>1.0560383297165332E-2</v>
          </cell>
          <cell r="P82">
            <v>7.3083135473113764E-2</v>
          </cell>
          <cell r="Q82">
            <v>3.412794981765721E-2</v>
          </cell>
          <cell r="R82">
            <v>361</v>
          </cell>
          <cell r="S82">
            <v>72.02216066481995</v>
          </cell>
          <cell r="T82">
            <v>-2.8901747456198067E-2</v>
          </cell>
          <cell r="U82">
            <v>0.10422624595038381</v>
          </cell>
          <cell r="V82">
            <v>2.7414330218068494E-2</v>
          </cell>
          <cell r="W82">
            <v>6.3857061601718668E-3</v>
          </cell>
          <cell r="X82">
            <v>18.686451211635255</v>
          </cell>
          <cell r="Y82">
            <v>27.027928368553304</v>
          </cell>
        </row>
        <row r="83">
          <cell r="A83" t="str">
            <v>IE0031069051</v>
          </cell>
          <cell r="B83" t="str">
            <v>Gl Eq Alpha  AXA k €</v>
          </cell>
          <cell r="C83" t="str">
            <v>AXA ROSENB</v>
          </cell>
          <cell r="D83" t="str">
            <v>EUR</v>
          </cell>
          <cell r="E83" t="str">
            <v>A. WORLD</v>
          </cell>
          <cell r="F83" t="str">
            <v>L. CAP</v>
          </cell>
          <cell r="G83" t="str">
            <v>Acc</v>
          </cell>
          <cell r="H83">
            <v>289</v>
          </cell>
          <cell r="I83">
            <v>82.006920415224911</v>
          </cell>
          <cell r="J83">
            <v>-3.47717138869863E-2</v>
          </cell>
          <cell r="K83">
            <v>0.1420910359191454</v>
          </cell>
          <cell r="L83">
            <v>9.8042739914085963E-2</v>
          </cell>
          <cell r="M83">
            <v>325</v>
          </cell>
          <cell r="N83">
            <v>82.769230769230774</v>
          </cell>
          <cell r="O83">
            <v>-9.5104450716789524E-2</v>
          </cell>
          <cell r="P83">
            <v>0.16354139206692309</v>
          </cell>
          <cell r="Q83">
            <v>9.507581897998274E-2</v>
          </cell>
          <cell r="R83">
            <v>361</v>
          </cell>
          <cell r="S83">
            <v>70.08310249307479</v>
          </cell>
          <cell r="T83">
            <v>-0.17771791449257784</v>
          </cell>
          <cell r="U83">
            <v>0.27357972833067828</v>
          </cell>
          <cell r="V83">
            <v>9.1726618705036067E-2</v>
          </cell>
          <cell r="W83">
            <v>5.6362032462949907E-2</v>
          </cell>
          <cell r="X83">
            <v>22.805348471549916</v>
          </cell>
          <cell r="Y83">
            <v>95.648858024646614</v>
          </cell>
        </row>
        <row r="84">
          <cell r="A84" t="str">
            <v>LU0125741180</v>
          </cell>
          <cell r="B84" t="str">
            <v>Europe Sm Cap  Axa K €</v>
          </cell>
          <cell r="C84" t="str">
            <v>AXA WF FRAM</v>
          </cell>
          <cell r="D84" t="str">
            <v xml:space="preserve">EUR </v>
          </cell>
          <cell r="E84" t="str">
            <v>A. EUROPE</v>
          </cell>
          <cell r="F84" t="str">
            <v>Mid cap</v>
          </cell>
          <cell r="G84" t="str">
            <v>Acc</v>
          </cell>
          <cell r="H84">
            <v>289</v>
          </cell>
          <cell r="I84">
            <v>82.006920415224911</v>
          </cell>
          <cell r="J84">
            <v>-2.5963916738851678E-2</v>
          </cell>
          <cell r="K84">
            <v>0.16324337070547923</v>
          </cell>
          <cell r="L84">
            <v>9.1628369130333898E-2</v>
          </cell>
          <cell r="M84">
            <v>325</v>
          </cell>
          <cell r="N84">
            <v>79.384615384615387</v>
          </cell>
          <cell r="O84">
            <v>-7.7143213819753059E-2</v>
          </cell>
          <cell r="P84">
            <v>0.17790086241678452</v>
          </cell>
          <cell r="Q84">
            <v>8.6697240435630762E-2</v>
          </cell>
          <cell r="R84">
            <v>361</v>
          </cell>
          <cell r="S84">
            <v>65.65096952908587</v>
          </cell>
          <cell r="T84">
            <v>-0.22970190735473348</v>
          </cell>
          <cell r="U84">
            <v>0.2968043343882984</v>
          </cell>
          <cell r="V84">
            <v>7.0659657028413925E-2</v>
          </cell>
          <cell r="W84">
            <v>2.7556490551215118E-2</v>
          </cell>
          <cell r="X84">
            <v>16.986819906040928</v>
          </cell>
          <cell r="Y84">
            <v>113.99899030534719</v>
          </cell>
        </row>
        <row r="85">
          <cell r="A85" t="str">
            <v>LU0309192036</v>
          </cell>
          <cell r="B85" t="str">
            <v>BL Em Mkts</v>
          </cell>
          <cell r="C85" t="str">
            <v>B.L.</v>
          </cell>
          <cell r="D85" t="str">
            <v>EUR</v>
          </cell>
          <cell r="E85" t="str">
            <v>MIX</v>
          </cell>
          <cell r="F85" t="str">
            <v>EM MKTS</v>
          </cell>
          <cell r="G85" t="str">
            <v>Acc</v>
          </cell>
          <cell r="H85">
            <v>244</v>
          </cell>
          <cell r="I85">
            <v>90.983606557377044</v>
          </cell>
          <cell r="J85">
            <v>1.5293295446103805E-3</v>
          </cell>
          <cell r="K85">
            <v>0.10862837649714074</v>
          </cell>
          <cell r="L85">
            <v>4.3439423390596366E-2</v>
          </cell>
          <cell r="M85">
            <v>292</v>
          </cell>
          <cell r="N85">
            <v>85.273972602739718</v>
          </cell>
          <cell r="O85">
            <v>-7.0514060789131135E-3</v>
          </cell>
          <cell r="P85">
            <v>0.13524088978364068</v>
          </cell>
          <cell r="Q85">
            <v>4.430241086894926E-2</v>
          </cell>
          <cell r="R85">
            <v>340</v>
          </cell>
          <cell r="S85">
            <v>60.294117647058819</v>
          </cell>
          <cell r="T85">
            <v>-7.8348635007024103E-2</v>
          </cell>
          <cell r="U85">
            <v>0.22954499567611661</v>
          </cell>
          <cell r="V85">
            <v>4.4403119629141119E-2</v>
          </cell>
          <cell r="W85">
            <v>-1.6857775352599247E-2</v>
          </cell>
          <cell r="X85">
            <v>12.639674951076682</v>
          </cell>
          <cell r="Y85">
            <v>72.784508126998659</v>
          </cell>
        </row>
        <row r="86">
          <cell r="A86" t="str">
            <v>LU0048292808</v>
          </cell>
          <cell r="B86" t="str">
            <v>BL Gl 50 B K €</v>
          </cell>
          <cell r="C86" t="str">
            <v>B.L.</v>
          </cell>
          <cell r="D86" t="str">
            <v>EUR</v>
          </cell>
          <cell r="E86" t="str">
            <v>MIX</v>
          </cell>
          <cell r="F86" t="str">
            <v>NEUTRAL</v>
          </cell>
          <cell r="G86" t="str">
            <v>Acc</v>
          </cell>
          <cell r="H86">
            <v>289</v>
          </cell>
          <cell r="I86">
            <v>100</v>
          </cell>
          <cell r="J86">
            <v>2.2100721063059714E-2</v>
          </cell>
          <cell r="K86">
            <v>5.6681880831385589E-2</v>
          </cell>
          <cell r="L86">
            <v>3.7792434791977803E-2</v>
          </cell>
          <cell r="M86">
            <v>325</v>
          </cell>
          <cell r="N86">
            <v>94.461538461538467</v>
          </cell>
          <cell r="O86">
            <v>4.0561687379001565E-3</v>
          </cell>
          <cell r="P86">
            <v>6.7148456066311313E-2</v>
          </cell>
          <cell r="Q86">
            <v>4.3000201443010422E-2</v>
          </cell>
          <cell r="R86">
            <v>361</v>
          </cell>
          <cell r="S86">
            <v>71.745152354570635</v>
          </cell>
          <cell r="T86">
            <v>-4.0538097973940541E-2</v>
          </cell>
          <cell r="U86">
            <v>0.1296190831007695</v>
          </cell>
          <cell r="V86">
            <v>2.77625165113915E-2</v>
          </cell>
          <cell r="W86">
            <v>3.0932400414799721E-2</v>
          </cell>
          <cell r="X86">
            <v>27.140124234087047</v>
          </cell>
          <cell r="Y86">
            <v>39.182984844282124</v>
          </cell>
        </row>
        <row r="87">
          <cell r="A87" t="str">
            <v>LU0117287580</v>
          </cell>
          <cell r="B87" t="str">
            <v>BL Gl Equit K €</v>
          </cell>
          <cell r="C87" t="str">
            <v>B.L.</v>
          </cell>
          <cell r="D87" t="str">
            <v>EUR</v>
          </cell>
          <cell r="E87" t="str">
            <v>A. WORLD</v>
          </cell>
          <cell r="F87" t="str">
            <v>L. CAP</v>
          </cell>
          <cell r="G87" t="str">
            <v>Acc</v>
          </cell>
          <cell r="H87">
            <v>289</v>
          </cell>
          <cell r="I87">
            <v>99.653979238754317</v>
          </cell>
          <cell r="J87">
            <v>1.9334460585893831E-2</v>
          </cell>
          <cell r="K87">
            <v>0.121244765039211</v>
          </cell>
          <cell r="L87">
            <v>7.6162124193325242E-2</v>
          </cell>
          <cell r="M87">
            <v>325</v>
          </cell>
          <cell r="N87">
            <v>89.230769230769241</v>
          </cell>
          <cell r="O87">
            <v>-1.4641565868146822E-2</v>
          </cell>
          <cell r="P87">
            <v>0.13344529424664539</v>
          </cell>
          <cell r="Q87">
            <v>7.9518746675013796E-2</v>
          </cell>
          <cell r="R87">
            <v>361</v>
          </cell>
          <cell r="S87">
            <v>73.68421052631578</v>
          </cell>
          <cell r="T87">
            <v>-9.6145983700441667E-2</v>
          </cell>
          <cell r="U87">
            <v>0.22067240947346842</v>
          </cell>
          <cell r="V87">
            <v>7.2549431076291748E-2</v>
          </cell>
          <cell r="W87">
            <v>4.7865342785942788E-2</v>
          </cell>
          <cell r="X87">
            <v>25.294909986926239</v>
          </cell>
          <cell r="Y87">
            <v>76.00846064473248</v>
          </cell>
        </row>
        <row r="88">
          <cell r="A88" t="str">
            <v>LU0211340665</v>
          </cell>
          <cell r="B88" t="str">
            <v>BL Gl Flexible K €</v>
          </cell>
          <cell r="C88" t="str">
            <v>B.L.</v>
          </cell>
          <cell r="D88" t="str">
            <v>EUR</v>
          </cell>
          <cell r="E88" t="str">
            <v>MIX</v>
          </cell>
          <cell r="F88" t="str">
            <v>NEUTRAL</v>
          </cell>
          <cell r="G88" t="str">
            <v>Acc</v>
          </cell>
          <cell r="H88">
            <v>289</v>
          </cell>
          <cell r="I88">
            <v>100</v>
          </cell>
          <cell r="J88">
            <v>1.9987392020057282E-2</v>
          </cell>
          <cell r="K88">
            <v>6.3069293006258853E-2</v>
          </cell>
          <cell r="L88">
            <v>4.6613854167667723E-2</v>
          </cell>
          <cell r="M88">
            <v>325</v>
          </cell>
          <cell r="N88">
            <v>93.84615384615384</v>
          </cell>
          <cell r="O88">
            <v>5.0560986276880554E-3</v>
          </cell>
          <cell r="P88">
            <v>8.1355337735957142E-2</v>
          </cell>
          <cell r="Q88">
            <v>4.9656962314006403E-2</v>
          </cell>
          <cell r="R88">
            <v>361</v>
          </cell>
          <cell r="S88">
            <v>68.144044321329645</v>
          </cell>
          <cell r="T88">
            <v>-6.5834361708189654E-2</v>
          </cell>
          <cell r="U88">
            <v>0.14089176340519632</v>
          </cell>
          <cell r="V88">
            <v>4.2730390289042575E-2</v>
          </cell>
          <cell r="W88">
            <v>5.6400793007400307E-2</v>
          </cell>
          <cell r="X88">
            <v>25.834630961094863</v>
          </cell>
          <cell r="Y88">
            <v>56.898109258531449</v>
          </cell>
        </row>
        <row r="89">
          <cell r="A89" t="str">
            <v>LU0093570173</v>
          </cell>
          <cell r="B89" t="str">
            <v>BL Sust Horizon K €</v>
          </cell>
          <cell r="C89" t="str">
            <v>B.L.</v>
          </cell>
          <cell r="D89" t="str">
            <v>EUR</v>
          </cell>
          <cell r="E89" t="str">
            <v>A. WORLD</v>
          </cell>
          <cell r="F89" t="str">
            <v>L CAP MIXED</v>
          </cell>
          <cell r="G89" t="str">
            <v>Acc</v>
          </cell>
          <cell r="H89">
            <v>289</v>
          </cell>
          <cell r="I89">
            <v>98.961937716262966</v>
          </cell>
          <cell r="J89">
            <v>1.0854584568286807E-2</v>
          </cell>
          <cell r="K89">
            <v>9.9543524368153724E-2</v>
          </cell>
          <cell r="L89">
            <v>6.9176982836777867E-2</v>
          </cell>
          <cell r="M89">
            <v>325</v>
          </cell>
          <cell r="N89">
            <v>88</v>
          </cell>
          <cell r="O89">
            <v>-3.9729424194502091E-3</v>
          </cell>
          <cell r="P89">
            <v>0.10986382830017215</v>
          </cell>
          <cell r="Q89">
            <v>7.2299701173291098E-2</v>
          </cell>
          <cell r="R89">
            <v>361</v>
          </cell>
          <cell r="S89">
            <v>72.853185595567865</v>
          </cell>
          <cell r="T89">
            <v>-7.5786495968941131E-2</v>
          </cell>
          <cell r="U89">
            <v>0.18636314694062933</v>
          </cell>
          <cell r="V89">
            <v>5.5473535416993958E-2</v>
          </cell>
          <cell r="W89">
            <v>3.8829183964592673E-2</v>
          </cell>
          <cell r="X89">
            <v>32.17682073706608</v>
          </cell>
          <cell r="Y89">
            <v>81.818330804939464</v>
          </cell>
        </row>
        <row r="90">
          <cell r="A90" t="str">
            <v>LU0048293368</v>
          </cell>
          <cell r="B90" t="str">
            <v>BL Gl 75 B K €</v>
          </cell>
          <cell r="C90" t="str">
            <v>B.L.</v>
          </cell>
          <cell r="D90" t="str">
            <v>EUR</v>
          </cell>
          <cell r="E90" t="str">
            <v>MIX</v>
          </cell>
          <cell r="F90" t="str">
            <v>W. OFFENS</v>
          </cell>
          <cell r="G90" t="str">
            <v>Acc</v>
          </cell>
          <cell r="H90">
            <v>289</v>
          </cell>
          <cell r="I90">
            <v>100</v>
          </cell>
          <cell r="J90">
            <v>1.898267868528003E-2</v>
          </cell>
          <cell r="K90">
            <v>9.0341030582394621E-2</v>
          </cell>
          <cell r="L90">
            <v>5.8281054192199644E-2</v>
          </cell>
          <cell r="M90">
            <v>325</v>
          </cell>
          <cell r="N90">
            <v>89.538461538461533</v>
          </cell>
          <cell r="O90">
            <v>-5.0620897118774898E-3</v>
          </cell>
          <cell r="P90">
            <v>0.10051641459690568</v>
          </cell>
          <cell r="Q90">
            <v>6.4412023956101461E-2</v>
          </cell>
          <cell r="R90">
            <v>361</v>
          </cell>
          <cell r="S90">
            <v>75.34626038781164</v>
          </cell>
          <cell r="T90">
            <v>-6.3811554253969741E-2</v>
          </cell>
          <cell r="U90">
            <v>0.17489032175120592</v>
          </cell>
          <cell r="V90">
            <v>5.5889455661727094E-2</v>
          </cell>
          <cell r="W90">
            <v>5.5568113896671711E-2</v>
          </cell>
          <cell r="X90">
            <v>25.223033815103786</v>
          </cell>
          <cell r="Y90">
            <v>54.00055538930436</v>
          </cell>
        </row>
        <row r="91">
          <cell r="A91" t="str">
            <v>LU0337414303</v>
          </cell>
          <cell r="B91" t="str">
            <v>Bantleon Opportun K €</v>
          </cell>
          <cell r="C91" t="str">
            <v>BANTLEON</v>
          </cell>
          <cell r="D91" t="str">
            <v>EUR</v>
          </cell>
          <cell r="E91" t="str">
            <v>MIX</v>
          </cell>
          <cell r="F91" t="str">
            <v>DEFENS</v>
          </cell>
          <cell r="G91" t="str">
            <v>Acc</v>
          </cell>
          <cell r="H91">
            <v>176</v>
          </cell>
          <cell r="I91">
            <v>52.840909090909093</v>
          </cell>
          <cell r="J91">
            <v>-1.8241310009547651E-2</v>
          </cell>
          <cell r="K91">
            <v>3.0836766935579074E-2</v>
          </cell>
          <cell r="L91">
            <v>2.7691696701245272E-3</v>
          </cell>
          <cell r="M91">
            <v>224</v>
          </cell>
          <cell r="N91">
            <v>54.910714285714292</v>
          </cell>
          <cell r="O91">
            <v>-3.089080113000553E-2</v>
          </cell>
          <cell r="P91">
            <v>6.2466167112688153E-2</v>
          </cell>
          <cell r="Q91">
            <v>2.9383027824047003E-3</v>
          </cell>
          <cell r="R91">
            <v>272</v>
          </cell>
          <cell r="S91">
            <v>62.132352941176471</v>
          </cell>
          <cell r="T91">
            <v>-7.5162912771403065E-2</v>
          </cell>
          <cell r="U91">
            <v>9.3477909390406733E-2</v>
          </cell>
          <cell r="V91">
            <v>2.1851404922248574E-2</v>
          </cell>
          <cell r="W91">
            <v>1.0333788404680577E-3</v>
          </cell>
          <cell r="X91">
            <v>1.6893243059491752</v>
          </cell>
          <cell r="Y91">
            <v>45.413134577219154</v>
          </cell>
        </row>
        <row r="92">
          <cell r="A92" t="str">
            <v>LU0389173070</v>
          </cell>
          <cell r="B92" t="str">
            <v>Bestinfund R K €</v>
          </cell>
          <cell r="C92" t="str">
            <v>BESTINVER</v>
          </cell>
          <cell r="D92" t="str">
            <v>EUR</v>
          </cell>
          <cell r="E92" t="str">
            <v>A. EUROPE</v>
          </cell>
          <cell r="F92" t="str">
            <v>Flex</v>
          </cell>
          <cell r="G92" t="str">
            <v>Acc</v>
          </cell>
          <cell r="H92">
            <v>106</v>
          </cell>
          <cell r="I92">
            <v>78.301886792452834</v>
          </cell>
          <cell r="J92">
            <v>-1.5184279249201292E-2</v>
          </cell>
          <cell r="K92">
            <v>7.3687684060714201E-2</v>
          </cell>
          <cell r="L92">
            <v>4.4565188410382706E-2</v>
          </cell>
          <cell r="M92">
            <v>154</v>
          </cell>
          <cell r="N92">
            <v>77.272727272727266</v>
          </cell>
          <cell r="O92">
            <v>-4.8108198106970534E-2</v>
          </cell>
          <cell r="P92">
            <v>9.4148717068828325E-2</v>
          </cell>
          <cell r="Q92">
            <v>5.2233843415269043E-2</v>
          </cell>
          <cell r="R92">
            <v>202</v>
          </cell>
          <cell r="S92">
            <v>55.940594059405946</v>
          </cell>
          <cell r="T92">
            <v>-0.14536509562227942</v>
          </cell>
          <cell r="U92">
            <v>0.26239795630954732</v>
          </cell>
          <cell r="V92">
            <v>2.4664243829240928E-2</v>
          </cell>
          <cell r="W92">
            <v>-4.1876126232956445E-2</v>
          </cell>
          <cell r="X92">
            <v>16.819621450954244</v>
          </cell>
          <cell r="Y92">
            <v>115.02386760770598</v>
          </cell>
        </row>
        <row r="93">
          <cell r="A93" t="str">
            <v>LU0389174128</v>
          </cell>
          <cell r="B93" t="str">
            <v>Bestinv Gr Cie R K €</v>
          </cell>
          <cell r="C93" t="str">
            <v>BESTINVER</v>
          </cell>
          <cell r="D93" t="str">
            <v>EUR</v>
          </cell>
          <cell r="E93" t="str">
            <v>A. EUROPE</v>
          </cell>
          <cell r="F93" t="str">
            <v>Spain</v>
          </cell>
          <cell r="G93" t="str">
            <v>Acc</v>
          </cell>
          <cell r="H93">
            <v>106</v>
          </cell>
          <cell r="I93">
            <v>63.20754716981132</v>
          </cell>
          <cell r="J93">
            <v>-3.7622278046046266E-2</v>
          </cell>
          <cell r="K93">
            <v>5.0588308923626452E-2</v>
          </cell>
          <cell r="L93">
            <v>1.9062359150171515E-2</v>
          </cell>
          <cell r="M93">
            <v>154</v>
          </cell>
          <cell r="N93">
            <v>60.389610389610397</v>
          </cell>
          <cell r="O93">
            <v>-7.3700593193040564E-2</v>
          </cell>
          <cell r="P93">
            <v>7.6566239989494411E-2</v>
          </cell>
          <cell r="Q93">
            <v>3.0130528075611562E-2</v>
          </cell>
          <cell r="R93">
            <v>202</v>
          </cell>
          <cell r="S93">
            <v>50.990099009900987</v>
          </cell>
          <cell r="T93">
            <v>-0.17017632707071878</v>
          </cell>
          <cell r="U93">
            <v>0.27569150201046316</v>
          </cell>
          <cell r="V93">
            <v>4.3546868702660779E-3</v>
          </cell>
          <cell r="W93">
            <v>-4.4183672849698596E-2</v>
          </cell>
          <cell r="X93">
            <v>9.3210773396294488</v>
          </cell>
          <cell r="Y93">
            <v>124.70380061848769</v>
          </cell>
        </row>
        <row r="94">
          <cell r="A94" t="str">
            <v>LU0389173401</v>
          </cell>
          <cell r="B94" t="str">
            <v>Bestinv Internat R K €</v>
          </cell>
          <cell r="C94" t="str">
            <v>BESTINVER</v>
          </cell>
          <cell r="D94" t="str">
            <v>EUR</v>
          </cell>
          <cell r="E94" t="str">
            <v>A. EUROPE</v>
          </cell>
          <cell r="F94" t="str">
            <v>Flex</v>
          </cell>
          <cell r="G94" t="str">
            <v>Acc</v>
          </cell>
          <cell r="H94">
            <v>106</v>
          </cell>
          <cell r="I94">
            <v>83.962264150943398</v>
          </cell>
          <cell r="J94">
            <v>-8.5657233943437251E-3</v>
          </cell>
          <cell r="K94">
            <v>7.9735935611725289E-2</v>
          </cell>
          <cell r="L94">
            <v>5.0224898532482021E-2</v>
          </cell>
          <cell r="M94">
            <v>154</v>
          </cell>
          <cell r="N94">
            <v>83.116883116883116</v>
          </cell>
          <cell r="O94">
            <v>-3.6991736966740907E-2</v>
          </cell>
          <cell r="P94">
            <v>0.10412274747511929</v>
          </cell>
          <cell r="Q94">
            <v>5.8590523989108134E-2</v>
          </cell>
          <cell r="R94">
            <v>202</v>
          </cell>
          <cell r="S94">
            <v>56.930693069306926</v>
          </cell>
          <cell r="T94">
            <v>-0.14644548110129577</v>
          </cell>
          <cell r="U94">
            <v>0.24373626634178477</v>
          </cell>
          <cell r="V94">
            <v>2.6959692458563667E-2</v>
          </cell>
          <cell r="W94">
            <v>-2.9218800186023464E-2</v>
          </cell>
          <cell r="X94">
            <v>19.771520873363684</v>
          </cell>
          <cell r="Y94">
            <v>115.38649189307348</v>
          </cell>
        </row>
        <row r="95">
          <cell r="A95" t="str">
            <v>LU0612318385</v>
          </cell>
          <cell r="B95" t="str">
            <v>Nat Resourc Gr &amp; Inc BGF K €</v>
          </cell>
          <cell r="C95" t="str">
            <v>BLACKROCK</v>
          </cell>
          <cell r="D95" t="str">
            <v>EUR**</v>
          </cell>
          <cell r="E95" t="str">
            <v>A. SECTOR</v>
          </cell>
          <cell r="F95" t="str">
            <v>Commod</v>
          </cell>
          <cell r="G95" t="str">
            <v>Acc</v>
          </cell>
          <cell r="H95">
            <v>162</v>
          </cell>
          <cell r="I95">
            <v>84.567901234567898</v>
          </cell>
          <cell r="J95">
            <v>-7.3870496244458845E-3</v>
          </cell>
          <cell r="K95">
            <v>0.10598532049922942</v>
          </cell>
          <cell r="L95">
            <v>2.7685308078367776E-2</v>
          </cell>
          <cell r="M95">
            <v>210</v>
          </cell>
          <cell r="N95">
            <v>67.142857142857139</v>
          </cell>
          <cell r="O95">
            <v>-3.6813432226628785E-2</v>
          </cell>
          <cell r="P95">
            <v>0.15562609904572197</v>
          </cell>
          <cell r="Q95">
            <v>2.5624046779506804E-2</v>
          </cell>
          <cell r="R95">
            <v>258</v>
          </cell>
          <cell r="S95">
            <v>56.97674418604651</v>
          </cell>
          <cell r="T95">
            <v>-0.14099839739149084</v>
          </cell>
          <cell r="U95">
            <v>0.39334911977931358</v>
          </cell>
          <cell r="V95">
            <v>2.8649648029823505E-2</v>
          </cell>
          <cell r="W95">
            <v>7.5468166232902645E-2</v>
          </cell>
          <cell r="X95">
            <v>6.6966100497110865</v>
          </cell>
          <cell r="Y95">
            <v>143.18306740119843</v>
          </cell>
        </row>
        <row r="96">
          <cell r="A96" t="str">
            <v>LU0162658883</v>
          </cell>
          <cell r="B96" t="str">
            <v>Eur Corp B A2 BGF K €</v>
          </cell>
          <cell r="C96" t="str">
            <v>BLACKROCK</v>
          </cell>
          <cell r="D96" t="str">
            <v>EUR</v>
          </cell>
          <cell r="E96" t="str">
            <v>B. EUROPE</v>
          </cell>
          <cell r="F96" t="str">
            <v>CORPORATE</v>
          </cell>
          <cell r="G96" t="str">
            <v>Acc</v>
          </cell>
          <cell r="H96">
            <v>289</v>
          </cell>
          <cell r="I96">
            <v>94.117647058823522</v>
          </cell>
          <cell r="J96">
            <v>1.5615946534665692E-2</v>
          </cell>
          <cell r="K96">
            <v>6.1047233899816256E-2</v>
          </cell>
          <cell r="L96">
            <v>3.4117169852083018E-2</v>
          </cell>
          <cell r="M96">
            <v>325</v>
          </cell>
          <cell r="N96">
            <v>93.538461538461533</v>
          </cell>
          <cell r="O96">
            <v>1.0708839047592279E-2</v>
          </cell>
          <cell r="P96">
            <v>6.9269996944504614E-2</v>
          </cell>
          <cell r="Q96">
            <v>3.4116470090974627E-2</v>
          </cell>
          <cell r="R96">
            <v>361</v>
          </cell>
          <cell r="S96">
            <v>73.961218836565095</v>
          </cell>
          <cell r="T96">
            <v>-5.2655357277692501E-2</v>
          </cell>
          <cell r="U96">
            <v>9.5713294684190833E-2</v>
          </cell>
          <cell r="V96">
            <v>2.8500619578686548E-2</v>
          </cell>
          <cell r="W96">
            <v>7.6497543966097536E-3</v>
          </cell>
          <cell r="X96">
            <v>19.066131462299886</v>
          </cell>
          <cell r="Y96">
            <v>23.469790233752317</v>
          </cell>
        </row>
        <row r="97">
          <cell r="A97" t="str">
            <v>LU0072462343</v>
          </cell>
          <cell r="B97" t="str">
            <v>Asian Dragon A2 BGF K €**</v>
          </cell>
          <cell r="C97" t="str">
            <v>BLACKROCK</v>
          </cell>
          <cell r="D97" t="str">
            <v>EUR**</v>
          </cell>
          <cell r="E97" t="str">
            <v>A. ASIA</v>
          </cell>
          <cell r="F97" t="str">
            <v>excl Jap</v>
          </cell>
          <cell r="G97" t="str">
            <v>Acc</v>
          </cell>
          <cell r="H97">
            <v>289</v>
          </cell>
          <cell r="I97">
            <v>91.6955017301038</v>
          </cell>
          <cell r="J97">
            <v>4.8314796800053017E-3</v>
          </cell>
          <cell r="K97">
            <v>0.13334505199913149</v>
          </cell>
          <cell r="L97">
            <v>8.4454109734503291E-2</v>
          </cell>
          <cell r="M97">
            <v>325</v>
          </cell>
          <cell r="N97">
            <v>88.307692307692307</v>
          </cell>
          <cell r="O97">
            <v>-5.001618711053246E-3</v>
          </cell>
          <cell r="P97">
            <v>0.15675022427437627</v>
          </cell>
          <cell r="Q97">
            <v>7.0402459166684084E-2</v>
          </cell>
          <cell r="R97">
            <v>361</v>
          </cell>
          <cell r="S97">
            <v>65.927977839335185</v>
          </cell>
          <cell r="T97">
            <v>-0.17634660559148477</v>
          </cell>
          <cell r="U97">
            <v>0.31032904931612182</v>
          </cell>
          <cell r="V97">
            <v>8.3985393844548728E-2</v>
          </cell>
          <cell r="W97">
            <v>4.3651578884354669E-2</v>
          </cell>
          <cell r="X97">
            <v>12.69362390562635</v>
          </cell>
          <cell r="Y97">
            <v>116.9885709218762</v>
          </cell>
        </row>
        <row r="98">
          <cell r="A98" t="str">
            <v>LU0359201612</v>
          </cell>
          <cell r="B98" t="str">
            <v>China A2 (BGF) K $</v>
          </cell>
          <cell r="C98" t="str">
            <v>BLACKROCK</v>
          </cell>
          <cell r="D98" t="str">
            <v>EUR**</v>
          </cell>
          <cell r="E98" t="str">
            <v>A. EM MKTS</v>
          </cell>
          <cell r="F98" t="str">
            <v xml:space="preserve">CHINA </v>
          </cell>
          <cell r="G98" t="str">
            <v>Acc</v>
          </cell>
          <cell r="H98">
            <v>219</v>
          </cell>
          <cell r="I98">
            <v>95.890410958904098</v>
          </cell>
          <cell r="J98">
            <v>2.2723271595819661E-2</v>
          </cell>
          <cell r="K98">
            <v>0.14655057029255802</v>
          </cell>
          <cell r="L98">
            <v>0.10022729290589849</v>
          </cell>
          <cell r="M98">
            <v>267</v>
          </cell>
          <cell r="N98">
            <v>88.014981273408239</v>
          </cell>
          <cell r="O98">
            <v>-4.0493711435109821E-3</v>
          </cell>
          <cell r="P98">
            <v>0.18671379022831763</v>
          </cell>
          <cell r="Q98">
            <v>8.5492457209674022E-2</v>
          </cell>
          <cell r="R98">
            <v>315</v>
          </cell>
          <cell r="S98">
            <v>65.079365079365076</v>
          </cell>
          <cell r="T98">
            <v>-0.20099441734807691</v>
          </cell>
          <cell r="U98">
            <v>0.42971391032471395</v>
          </cell>
          <cell r="V98">
            <v>9.5152883529892263E-2</v>
          </cell>
          <cell r="W98">
            <v>3.103756592987994E-2</v>
          </cell>
          <cell r="X98">
            <v>19.948157795494307</v>
          </cell>
          <cell r="Y98">
            <v>154.82013018982818</v>
          </cell>
        </row>
        <row r="99">
          <cell r="A99" t="str">
            <v>LU0224105477</v>
          </cell>
          <cell r="B99" t="str">
            <v>Contin Euro Flexible (BGF) K €</v>
          </cell>
          <cell r="C99" t="str">
            <v>BLACKROCK</v>
          </cell>
          <cell r="D99" t="str">
            <v>EUR</v>
          </cell>
          <cell r="E99" t="str">
            <v>A. EUROPE</v>
          </cell>
          <cell r="F99" t="str">
            <v>L. CAP</v>
          </cell>
          <cell r="G99" t="str">
            <v>Acc</v>
          </cell>
          <cell r="H99">
            <v>289</v>
          </cell>
          <cell r="I99">
            <v>99.307958477508649</v>
          </cell>
          <cell r="J99">
            <v>3.8449009793783739E-2</v>
          </cell>
          <cell r="K99">
            <v>0.17152698397773647</v>
          </cell>
          <cell r="L99">
            <v>0.10894046620795694</v>
          </cell>
          <cell r="M99">
            <v>325</v>
          </cell>
          <cell r="N99">
            <v>92.307692307692307</v>
          </cell>
          <cell r="O99">
            <v>1.0188293739990154E-2</v>
          </cell>
          <cell r="P99">
            <v>0.19969241310326433</v>
          </cell>
          <cell r="Q99">
            <v>0.11246898554927243</v>
          </cell>
          <cell r="R99">
            <v>361</v>
          </cell>
          <cell r="S99">
            <v>67.036011080332415</v>
          </cell>
          <cell r="T99">
            <v>-0.18147159773887803</v>
          </cell>
          <cell r="U99">
            <v>0.35530216502472167</v>
          </cell>
          <cell r="V99">
            <v>0.12788365095285847</v>
          </cell>
          <cell r="W99">
            <v>7.862008975056678E-2</v>
          </cell>
          <cell r="X99">
            <v>28.534829254456497</v>
          </cell>
          <cell r="Y99">
            <v>117.51005496561686</v>
          </cell>
        </row>
        <row r="100">
          <cell r="A100" t="str">
            <v>LU0011850392</v>
          </cell>
          <cell r="B100" t="str">
            <v>Em Europe (BGF) K €</v>
          </cell>
          <cell r="C100" t="str">
            <v>BLACKROCK</v>
          </cell>
          <cell r="D100" t="str">
            <v>EUR</v>
          </cell>
          <cell r="E100" t="str">
            <v>A. EM MKTS</v>
          </cell>
          <cell r="F100" t="str">
            <v>EUROPE</v>
          </cell>
          <cell r="G100" t="str">
            <v>Acc</v>
          </cell>
          <cell r="H100">
            <v>289</v>
          </cell>
          <cell r="I100">
            <v>59.515570934256054</v>
          </cell>
          <cell r="J100">
            <v>-7.0650126152962844E-2</v>
          </cell>
          <cell r="K100">
            <v>9.7081455429956609E-2</v>
          </cell>
          <cell r="L100">
            <v>1.1833998641544108E-2</v>
          </cell>
          <cell r="M100">
            <v>325</v>
          </cell>
          <cell r="N100">
            <v>48.615384615384613</v>
          </cell>
          <cell r="O100">
            <v>-0.10542330456422008</v>
          </cell>
          <cell r="P100">
            <v>0.12297955940843955</v>
          </cell>
          <cell r="Q100">
            <v>-2.4069947068303676E-3</v>
          </cell>
          <cell r="R100">
            <v>361</v>
          </cell>
          <cell r="S100">
            <v>49.307479224376735</v>
          </cell>
          <cell r="T100">
            <v>-0.49451002500684016</v>
          </cell>
          <cell r="U100">
            <v>0.38977995231431456</v>
          </cell>
          <cell r="V100">
            <v>-1.5618492294877662E-3</v>
          </cell>
          <cell r="W100">
            <v>-2.1962474793773668E-2</v>
          </cell>
          <cell r="X100">
            <v>-0.35199091411045991</v>
          </cell>
          <cell r="Y100">
            <v>169.27840964962914</v>
          </cell>
        </row>
        <row r="101">
          <cell r="A101" t="str">
            <v>LU0278470058</v>
          </cell>
          <cell r="B101" t="str">
            <v>Em Mkt Loc (BGF) K $</v>
          </cell>
          <cell r="C101" t="str">
            <v>BLACKROCK</v>
          </cell>
          <cell r="D101" t="str">
            <v>USD</v>
          </cell>
          <cell r="E101" t="str">
            <v>B. EM MKTS</v>
          </cell>
          <cell r="F101" t="str">
            <v>SHORT</v>
          </cell>
          <cell r="G101" t="str">
            <v>Acc</v>
          </cell>
          <cell r="H101">
            <v>262</v>
          </cell>
          <cell r="I101">
            <v>40.076335877862597</v>
          </cell>
          <cell r="J101">
            <v>-4.3300524436494139E-2</v>
          </cell>
          <cell r="K101">
            <v>2.3707261645558055E-2</v>
          </cell>
          <cell r="L101">
            <v>-8.0839391324964427E-3</v>
          </cell>
          <cell r="M101">
            <v>310</v>
          </cell>
          <cell r="N101">
            <v>51.935483870967744</v>
          </cell>
          <cell r="O101">
            <v>-5.6393656025097438E-2</v>
          </cell>
          <cell r="P101">
            <v>3.8864929516706691E-2</v>
          </cell>
          <cell r="Q101">
            <v>3.8248777025454705E-3</v>
          </cell>
          <cell r="R101">
            <v>358</v>
          </cell>
          <cell r="S101">
            <v>49.441340782122907</v>
          </cell>
          <cell r="T101">
            <v>-0.13651918849514261</v>
          </cell>
          <cell r="U101">
            <v>0.13024257959966271</v>
          </cell>
          <cell r="V101">
            <v>-1.4161405728753129E-3</v>
          </cell>
          <cell r="W101">
            <v>-2.6493607259724106E-2</v>
          </cell>
          <cell r="X101">
            <v>1.892149716111885</v>
          </cell>
          <cell r="Y101">
            <v>81.816544131662667</v>
          </cell>
        </row>
        <row r="102">
          <cell r="A102" t="str">
            <v>LU0047713382</v>
          </cell>
          <cell r="B102" t="str">
            <v>Em Mkts A2 (BGF) K $</v>
          </cell>
          <cell r="C102" t="str">
            <v>BLACKROCK</v>
          </cell>
          <cell r="D102" t="str">
            <v>USD</v>
          </cell>
          <cell r="E102" t="str">
            <v>A. EM MKTS</v>
          </cell>
          <cell r="F102" t="str">
            <v>WORLD</v>
          </cell>
          <cell r="G102" t="str">
            <v>Acc</v>
          </cell>
          <cell r="H102">
            <v>289</v>
          </cell>
          <cell r="I102">
            <v>76.124567474048447</v>
          </cell>
          <cell r="J102">
            <v>-2.243786466127029E-2</v>
          </cell>
          <cell r="K102">
            <v>0.13687064508546931</v>
          </cell>
          <cell r="L102">
            <v>3.2599088639845508E-2</v>
          </cell>
          <cell r="M102">
            <v>325</v>
          </cell>
          <cell r="N102">
            <v>70.15384615384616</v>
          </cell>
          <cell r="O102">
            <v>-4.1362340918753793E-2</v>
          </cell>
          <cell r="P102">
            <v>0.1464381629337427</v>
          </cell>
          <cell r="Q102">
            <v>3.497021958433133E-2</v>
          </cell>
          <cell r="R102">
            <v>361</v>
          </cell>
          <cell r="S102">
            <v>59.002770083102497</v>
          </cell>
          <cell r="T102">
            <v>-0.2831667217750713</v>
          </cell>
          <cell r="U102">
            <v>0.3415268172668306</v>
          </cell>
          <cell r="V102">
            <v>4.6511627906976605E-2</v>
          </cell>
          <cell r="W102">
            <v>4.98170237956298E-2</v>
          </cell>
          <cell r="X102">
            <v>5.9833764446971198</v>
          </cell>
          <cell r="Y102">
            <v>139.0203946579378</v>
          </cell>
        </row>
        <row r="103">
          <cell r="A103" t="str">
            <v>LU0200683885</v>
          </cell>
          <cell r="B103" t="str">
            <v>Em Mkts B BGF K €</v>
          </cell>
          <cell r="C103" t="str">
            <v>BLACKROCK</v>
          </cell>
          <cell r="D103" t="str">
            <v>EUR</v>
          </cell>
          <cell r="E103" t="str">
            <v>B. EM MKTS</v>
          </cell>
          <cell r="F103" t="str">
            <v>WORLD</v>
          </cell>
          <cell r="G103" t="str">
            <v>Acc</v>
          </cell>
          <cell r="H103">
            <v>289</v>
          </cell>
          <cell r="I103">
            <v>94.809688581314873</v>
          </cell>
          <cell r="J103">
            <v>1.346986403101269E-2</v>
          </cell>
          <cell r="K103">
            <v>0.11084155996473632</v>
          </cell>
          <cell r="L103">
            <v>7.3114225119097709E-2</v>
          </cell>
          <cell r="M103">
            <v>325</v>
          </cell>
          <cell r="N103">
            <v>92.615384615384613</v>
          </cell>
          <cell r="O103">
            <v>5.2314684462325027E-3</v>
          </cell>
          <cell r="P103">
            <v>0.1503990417492882</v>
          </cell>
          <cell r="Q103">
            <v>5.8632750988829363E-2</v>
          </cell>
          <cell r="R103">
            <v>361</v>
          </cell>
          <cell r="S103">
            <v>59.833795013850413</v>
          </cell>
          <cell r="T103">
            <v>-8.6076490582978768E-2</v>
          </cell>
          <cell r="U103">
            <v>0.23014619972162118</v>
          </cell>
          <cell r="V103">
            <v>5.6242274412855453E-2</v>
          </cell>
          <cell r="W103">
            <v>-1.9833665741139039E-2</v>
          </cell>
          <cell r="X103">
            <v>41.228325695307298</v>
          </cell>
          <cell r="Y103">
            <v>61.633748402003022</v>
          </cell>
        </row>
        <row r="104">
          <cell r="A104" t="str">
            <v>LU0200680782</v>
          </cell>
          <cell r="B104" t="str">
            <v>Em Mkts Bond A3 (BGF) D $</v>
          </cell>
          <cell r="C104" t="str">
            <v>BLACKROCK</v>
          </cell>
          <cell r="D104" t="str">
            <v>USD</v>
          </cell>
          <cell r="E104" t="str">
            <v>B. EM MKTS</v>
          </cell>
          <cell r="F104" t="str">
            <v>WORLD</v>
          </cell>
          <cell r="G104" t="str">
            <v>IncM</v>
          </cell>
          <cell r="H104">
            <v>289</v>
          </cell>
          <cell r="I104">
            <v>76.470588235294116</v>
          </cell>
          <cell r="J104">
            <v>-1.9958924417115997E-2</v>
          </cell>
          <cell r="K104">
            <v>3.930048340264336E-2</v>
          </cell>
          <cell r="L104">
            <v>1.2072685229536084E-2</v>
          </cell>
          <cell r="M104">
            <v>325</v>
          </cell>
          <cell r="N104">
            <v>62.769230769230766</v>
          </cell>
          <cell r="O104">
            <v>-3.3628159468253725E-2</v>
          </cell>
          <cell r="P104">
            <v>6.1180341327548453E-2</v>
          </cell>
          <cell r="Q104">
            <v>1.093275263622262E-2</v>
          </cell>
          <cell r="R104">
            <v>361</v>
          </cell>
          <cell r="S104">
            <v>53.739612188365648</v>
          </cell>
          <cell r="T104">
            <v>-0.13088831382294377</v>
          </cell>
          <cell r="U104">
            <v>0.114994167915575</v>
          </cell>
          <cell r="V104">
            <v>9.7402597402598268E-3</v>
          </cell>
          <cell r="W104">
            <v>-2.3180068051575964E-2</v>
          </cell>
          <cell r="X104">
            <v>3.970650794419297</v>
          </cell>
          <cell r="Y104">
            <v>65.174347259034775</v>
          </cell>
        </row>
        <row r="105">
          <cell r="A105" t="str">
            <v>LU0562822386</v>
          </cell>
          <cell r="B105" t="str">
            <v>Eur Eq Income BGF K €</v>
          </cell>
          <cell r="C105" t="str">
            <v>BLACKROCK</v>
          </cell>
          <cell r="D105" t="str">
            <v>EUR</v>
          </cell>
          <cell r="E105" t="str">
            <v>A. EUROPE</v>
          </cell>
          <cell r="F105" t="str">
            <v>DIVID</v>
          </cell>
          <cell r="G105" t="str">
            <v>Acc</v>
          </cell>
          <cell r="H105">
            <v>169</v>
          </cell>
          <cell r="I105">
            <v>96.449704142011839</v>
          </cell>
          <cell r="J105">
            <v>2.0858250232772546E-2</v>
          </cell>
          <cell r="K105">
            <v>0.11987420994349884</v>
          </cell>
          <cell r="L105">
            <v>6.2672784129940373E-2</v>
          </cell>
          <cell r="M105">
            <v>217</v>
          </cell>
          <cell r="N105">
            <v>89.861751152073737</v>
          </cell>
          <cell r="O105">
            <v>-3.6337314980994175E-4</v>
          </cell>
          <cell r="P105">
            <v>0.18947807577289413</v>
          </cell>
          <cell r="Q105">
            <v>7.2072382553284298E-2</v>
          </cell>
          <cell r="R105">
            <v>265</v>
          </cell>
          <cell r="S105">
            <v>69.811320754716974</v>
          </cell>
          <cell r="T105">
            <v>-8.6631966296710411E-2</v>
          </cell>
          <cell r="U105">
            <v>0.24754511448828512</v>
          </cell>
          <cell r="V105">
            <v>8.6714841578654944E-2</v>
          </cell>
          <cell r="W105">
            <v>7.7910448723562675E-3</v>
          </cell>
          <cell r="X105">
            <v>35.545646264499368</v>
          </cell>
          <cell r="Y105">
            <v>102.75354120724887</v>
          </cell>
        </row>
        <row r="106">
          <cell r="A106" t="str">
            <v>LU0050372472</v>
          </cell>
          <cell r="B106" t="str">
            <v>Euro Bond A2 (BGF) K €</v>
          </cell>
          <cell r="C106" t="str">
            <v>BLACKROCK</v>
          </cell>
          <cell r="D106" t="str">
            <v>EUR</v>
          </cell>
          <cell r="E106" t="str">
            <v>B. EUROPE</v>
          </cell>
          <cell r="F106" t="str">
            <v>DIVERS</v>
          </cell>
          <cell r="G106" t="str">
            <v>Acc</v>
          </cell>
          <cell r="H106">
            <v>289</v>
          </cell>
          <cell r="I106">
            <v>93.771626297577853</v>
          </cell>
          <cell r="J106">
            <v>1.2485014311700571E-2</v>
          </cell>
          <cell r="K106">
            <v>6.5843781482424202E-2</v>
          </cell>
          <cell r="L106">
            <v>4.2470081633146251E-2</v>
          </cell>
          <cell r="M106">
            <v>325</v>
          </cell>
          <cell r="N106">
            <v>93.84615384615384</v>
          </cell>
          <cell r="O106">
            <v>9.9495480122878902E-3</v>
          </cell>
          <cell r="P106">
            <v>7.1396616021852891E-2</v>
          </cell>
          <cell r="Q106">
            <v>4.7547413427507346E-2</v>
          </cell>
          <cell r="R106">
            <v>361</v>
          </cell>
          <cell r="S106">
            <v>81.717451523545705</v>
          </cell>
          <cell r="T106">
            <v>-1.5534621949778194E-2</v>
          </cell>
          <cell r="U106">
            <v>0.10807041026525216</v>
          </cell>
          <cell r="V106">
            <v>2.6947368421052609E-2</v>
          </cell>
          <cell r="W106">
            <v>9.4721766234456828E-3</v>
          </cell>
          <cell r="X106">
            <v>26.014250296129006</v>
          </cell>
          <cell r="Y106">
            <v>27.627777034595091</v>
          </cell>
        </row>
        <row r="107">
          <cell r="A107" t="str">
            <v>LU0093502762</v>
          </cell>
          <cell r="B107" t="str">
            <v>Euro Mkts (BGF) K €</v>
          </cell>
          <cell r="C107" t="str">
            <v>BLACKROCK</v>
          </cell>
          <cell r="D107" t="str">
            <v>EUR</v>
          </cell>
          <cell r="E107" t="str">
            <v>A. EUROPE</v>
          </cell>
          <cell r="F107" t="str">
            <v>L. CAP</v>
          </cell>
          <cell r="G107" t="str">
            <v>Acc</v>
          </cell>
          <cell r="H107">
            <v>289</v>
          </cell>
          <cell r="I107">
            <v>86.505190311418687</v>
          </cell>
          <cell r="J107">
            <v>-2.3621158640421136E-2</v>
          </cell>
          <cell r="K107">
            <v>0.13201407745703153</v>
          </cell>
          <cell r="L107">
            <v>6.9988227373040113E-2</v>
          </cell>
          <cell r="M107">
            <v>325</v>
          </cell>
          <cell r="N107">
            <v>82.769230769230774</v>
          </cell>
          <cell r="O107">
            <v>-4.3875175573922572E-2</v>
          </cell>
          <cell r="P107">
            <v>0.15754038728283382</v>
          </cell>
          <cell r="Q107">
            <v>6.151394884281336E-2</v>
          </cell>
          <cell r="R107">
            <v>361</v>
          </cell>
          <cell r="S107">
            <v>60.387811634349035</v>
          </cell>
          <cell r="T107">
            <v>-0.18461337181049503</v>
          </cell>
          <cell r="U107">
            <v>0.29615675313939321</v>
          </cell>
          <cell r="V107">
            <v>6.7860508953817344E-2</v>
          </cell>
          <cell r="W107">
            <v>2.7943063197496953E-2</v>
          </cell>
          <cell r="X107">
            <v>14.370547807977724</v>
          </cell>
          <cell r="Y107">
            <v>131.45707629142706</v>
          </cell>
        </row>
        <row r="108">
          <cell r="A108" t="str">
            <v>LU0093503810</v>
          </cell>
          <cell r="B108" t="str">
            <v>Euro Sh Duration (BGF) K €</v>
          </cell>
          <cell r="C108" t="str">
            <v>BLACKROCK</v>
          </cell>
          <cell r="D108" t="str">
            <v>EUR</v>
          </cell>
          <cell r="E108" t="str">
            <v>B. EUROPE</v>
          </cell>
          <cell r="F108" t="str">
            <v>SHORT</v>
          </cell>
          <cell r="G108" t="str">
            <v>Acc</v>
          </cell>
          <cell r="H108">
            <v>289</v>
          </cell>
          <cell r="I108">
            <v>78.892733564013838</v>
          </cell>
          <cell r="J108">
            <v>-3.9232180101808067E-3</v>
          </cell>
          <cell r="K108">
            <v>4.306557872909722E-2</v>
          </cell>
          <cell r="L108">
            <v>2.2945831978301356E-2</v>
          </cell>
          <cell r="M108">
            <v>325</v>
          </cell>
          <cell r="N108">
            <v>68</v>
          </cell>
          <cell r="O108">
            <v>-3.9979711577310837E-3</v>
          </cell>
          <cell r="P108">
            <v>5.2639262827795637E-2</v>
          </cell>
          <cell r="Q108">
            <v>1.5553029472634483E-2</v>
          </cell>
          <cell r="R108">
            <v>361</v>
          </cell>
          <cell r="S108">
            <v>75.069252077562325</v>
          </cell>
          <cell r="T108">
            <v>-1.4507383532208684E-2</v>
          </cell>
          <cell r="U108">
            <v>5.7373756296573743E-2</v>
          </cell>
          <cell r="V108">
            <v>7.6287349014620975E-3</v>
          </cell>
          <cell r="W108">
            <v>-5.9732541567132369E-3</v>
          </cell>
          <cell r="X108">
            <v>23.479092569265521</v>
          </cell>
          <cell r="Y108">
            <v>8.8766444097358281</v>
          </cell>
        </row>
        <row r="109">
          <cell r="A109" t="str">
            <v>LU0229084990</v>
          </cell>
          <cell r="B109" t="str">
            <v>Europ Focus A2 (BGF) K €</v>
          </cell>
          <cell r="C109" t="str">
            <v>BLACKROCK</v>
          </cell>
          <cell r="D109" t="str">
            <v>EUR</v>
          </cell>
          <cell r="E109" t="str">
            <v>A. EUROPE</v>
          </cell>
          <cell r="F109" t="str">
            <v>L. CAP</v>
          </cell>
          <cell r="G109" t="str">
            <v>Acc</v>
          </cell>
          <cell r="H109">
            <v>279</v>
          </cell>
          <cell r="I109">
            <v>93.548387096774192</v>
          </cell>
          <cell r="J109">
            <v>4.3977733153670595E-3</v>
          </cell>
          <cell r="K109">
            <v>0.13815397857010936</v>
          </cell>
          <cell r="L109">
            <v>6.7807780067919321E-2</v>
          </cell>
          <cell r="M109">
            <v>325</v>
          </cell>
          <cell r="N109">
            <v>80.92307692307692</v>
          </cell>
          <cell r="O109">
            <v>-2.8543222781130237E-2</v>
          </cell>
          <cell r="P109">
            <v>0.16503886356734956</v>
          </cell>
          <cell r="Q109">
            <v>6.6475645261246274E-2</v>
          </cell>
          <cell r="R109">
            <v>361</v>
          </cell>
          <cell r="S109">
            <v>61.495844875346265</v>
          </cell>
          <cell r="T109">
            <v>-0.18855332018408946</v>
          </cell>
          <cell r="U109">
            <v>0.29746046332389686</v>
          </cell>
          <cell r="V109">
            <v>8.2808280828082781E-2</v>
          </cell>
          <cell r="W109">
            <v>1.3501314428342237E-2</v>
          </cell>
          <cell r="X109">
            <v>15.443116977229804</v>
          </cell>
          <cell r="Y109">
            <v>116.76894643608398</v>
          </cell>
        </row>
        <row r="110">
          <cell r="A110" t="str">
            <v>LU0154234636</v>
          </cell>
          <cell r="B110" t="str">
            <v>Europ Spec Sits A2 (BGF) K €</v>
          </cell>
          <cell r="C110" t="str">
            <v>BLACKROCK</v>
          </cell>
          <cell r="D110" t="str">
            <v>EUR</v>
          </cell>
          <cell r="E110" t="str">
            <v>A. EUROPE</v>
          </cell>
          <cell r="F110" t="str">
            <v>L. CAP</v>
          </cell>
          <cell r="G110" t="str">
            <v>Acc</v>
          </cell>
          <cell r="H110">
            <v>289</v>
          </cell>
          <cell r="I110">
            <v>97.231833910034609</v>
          </cell>
          <cell r="J110">
            <v>1.7551712268355502E-2</v>
          </cell>
          <cell r="K110">
            <v>0.16344843589529789</v>
          </cell>
          <cell r="L110">
            <v>9.8963106798374278E-2</v>
          </cell>
          <cell r="M110">
            <v>325</v>
          </cell>
          <cell r="N110">
            <v>87.384615384615387</v>
          </cell>
          <cell r="O110">
            <v>-3.0221218526304477E-2</v>
          </cell>
          <cell r="P110">
            <v>0.17966086950929055</v>
          </cell>
          <cell r="Q110">
            <v>0.10615213920454836</v>
          </cell>
          <cell r="R110">
            <v>361</v>
          </cell>
          <cell r="S110">
            <v>70.637119113573405</v>
          </cell>
          <cell r="T110">
            <v>-0.17798238497638005</v>
          </cell>
          <cell r="U110">
            <v>0.32035647412674456</v>
          </cell>
          <cell r="V110">
            <v>9.2359767891682765E-2</v>
          </cell>
          <cell r="W110">
            <v>6.2897039620984696E-2</v>
          </cell>
          <cell r="X110">
            <v>23.519333342507746</v>
          </cell>
          <cell r="Y110">
            <v>111.61043693053374</v>
          </cell>
        </row>
        <row r="111">
          <cell r="A111" t="str">
            <v>LU0011846440</v>
          </cell>
          <cell r="B111" t="str">
            <v>Europe A2 (BGF) K €</v>
          </cell>
          <cell r="C111" t="str">
            <v>BLACKROCK</v>
          </cell>
          <cell r="D111" t="str">
            <v>EUR</v>
          </cell>
          <cell r="E111" t="str">
            <v>A. EUROPE</v>
          </cell>
          <cell r="F111" t="str">
            <v>L. CAP</v>
          </cell>
          <cell r="G111" t="str">
            <v>Acc</v>
          </cell>
          <cell r="H111">
            <v>289</v>
          </cell>
          <cell r="I111">
            <v>87.543252595155707</v>
          </cell>
          <cell r="J111">
            <v>-1.1285405921591996E-2</v>
          </cell>
          <cell r="K111">
            <v>0.13019579506854573</v>
          </cell>
          <cell r="L111">
            <v>6.0505735943757077E-2</v>
          </cell>
          <cell r="M111">
            <v>325</v>
          </cell>
          <cell r="N111">
            <v>80.615384615384613</v>
          </cell>
          <cell r="O111">
            <v>-3.88445109439194E-2</v>
          </cell>
          <cell r="P111">
            <v>0.16048723026892511</v>
          </cell>
          <cell r="Q111">
            <v>6.4451228833758867E-2</v>
          </cell>
          <cell r="R111">
            <v>361</v>
          </cell>
          <cell r="S111">
            <v>63.434903047091417</v>
          </cell>
          <cell r="T111">
            <v>-0.19270346663795848</v>
          </cell>
          <cell r="U111">
            <v>0.29784552084186416</v>
          </cell>
          <cell r="V111">
            <v>8.1772542961961792E-2</v>
          </cell>
          <cell r="W111">
            <v>2.4715540182218665E-2</v>
          </cell>
          <cell r="X111">
            <v>15.59584457836384</v>
          </cell>
          <cell r="Y111">
            <v>119.0615820936428</v>
          </cell>
        </row>
        <row r="112">
          <cell r="A112" t="str">
            <v>LU0072462426</v>
          </cell>
          <cell r="B112" t="str">
            <v>Gl Alloc A2 (BGF) K $</v>
          </cell>
          <cell r="C112" t="str">
            <v>BLACKROCK</v>
          </cell>
          <cell r="D112" t="str">
            <v>EUR**</v>
          </cell>
          <cell r="E112" t="str">
            <v>MIX</v>
          </cell>
          <cell r="F112" t="str">
            <v>NEUTRAL</v>
          </cell>
          <cell r="G112" t="str">
            <v>Acc</v>
          </cell>
          <cell r="H112">
            <v>289</v>
          </cell>
          <cell r="I112">
            <v>99.653979238754317</v>
          </cell>
          <cell r="J112">
            <v>2.9662148933058408E-2</v>
          </cell>
          <cell r="K112">
            <v>9.1454878849289489E-2</v>
          </cell>
          <cell r="L112">
            <v>6.665139846707846E-2</v>
          </cell>
          <cell r="M112">
            <v>325</v>
          </cell>
          <cell r="N112">
            <v>93.538461538461533</v>
          </cell>
          <cell r="O112">
            <v>1.2435497543572894E-2</v>
          </cell>
          <cell r="P112">
            <v>0.11375093037971973</v>
          </cell>
          <cell r="Q112">
            <v>6.5777506098920746E-2</v>
          </cell>
          <cell r="R112">
            <v>361</v>
          </cell>
          <cell r="S112">
            <v>73.68421052631578</v>
          </cell>
          <cell r="T112">
            <v>-7.0413575890578742E-2</v>
          </cell>
          <cell r="U112">
            <v>0.19375864081779789</v>
          </cell>
          <cell r="V112">
            <v>5.687398238802488E-2</v>
          </cell>
          <cell r="W112">
            <v>5.4317644609364613E-2</v>
          </cell>
          <cell r="X112">
            <v>35.387918795607263</v>
          </cell>
          <cell r="Y112">
            <v>68.913093887312471</v>
          </cell>
        </row>
        <row r="113">
          <cell r="A113" t="str">
            <v>LU0171283459</v>
          </cell>
          <cell r="B113" t="str">
            <v>Gl Alloc A2 (BGF) K €</v>
          </cell>
          <cell r="C113" t="str">
            <v>BLACKROCK</v>
          </cell>
          <cell r="D113" t="str">
            <v>EUR</v>
          </cell>
          <cell r="E113" t="str">
            <v>MIX</v>
          </cell>
          <cell r="F113" t="str">
            <v>NEUTRAL</v>
          </cell>
          <cell r="G113" t="str">
            <v>Acc</v>
          </cell>
          <cell r="H113">
            <v>289</v>
          </cell>
          <cell r="I113">
            <v>99.653979238754317</v>
          </cell>
          <cell r="J113">
            <v>2.9535640487545978E-2</v>
          </cell>
          <cell r="K113">
            <v>9.2400915269087225E-2</v>
          </cell>
          <cell r="L113">
            <v>6.6265867683004132E-2</v>
          </cell>
          <cell r="M113">
            <v>325</v>
          </cell>
          <cell r="N113">
            <v>93.538461538461533</v>
          </cell>
          <cell r="O113">
            <v>1.1456652753450848E-2</v>
          </cell>
          <cell r="P113">
            <v>0.11351374464212186</v>
          </cell>
          <cell r="Q113">
            <v>6.5569025706153639E-2</v>
          </cell>
          <cell r="R113">
            <v>361</v>
          </cell>
          <cell r="S113">
            <v>72.853185595567865</v>
          </cell>
          <cell r="T113">
            <v>-6.9913610405134607E-2</v>
          </cell>
          <cell r="U113">
            <v>0.19358437758757249</v>
          </cell>
          <cell r="V113">
            <v>5.7755284310806676E-2</v>
          </cell>
          <cell r="W113">
            <v>5.3763083045232918E-2</v>
          </cell>
          <cell r="X113">
            <v>33.996509631379098</v>
          </cell>
          <cell r="Y113">
            <v>66.985499599818027</v>
          </cell>
        </row>
        <row r="114">
          <cell r="A114" t="str">
            <v>LU0212925753</v>
          </cell>
          <cell r="B114" t="str">
            <v>Gl Alloc A2 Hdg (BGF) K €</v>
          </cell>
          <cell r="C114" t="str">
            <v>BLACKROCK</v>
          </cell>
          <cell r="D114" t="str">
            <v>EUR H</v>
          </cell>
          <cell r="E114" t="str">
            <v>MIX</v>
          </cell>
          <cell r="F114" t="str">
            <v xml:space="preserve">NEUTRAL </v>
          </cell>
          <cell r="G114" t="str">
            <v>Acc</v>
          </cell>
          <cell r="H114">
            <v>289</v>
          </cell>
          <cell r="I114">
            <v>95.155709342560556</v>
          </cell>
          <cell r="J114">
            <v>5.4189770144996707E-3</v>
          </cell>
          <cell r="K114">
            <v>6.8016576913412008E-2</v>
          </cell>
          <cell r="L114">
            <v>3.2893367738598078E-2</v>
          </cell>
          <cell r="M114">
            <v>325</v>
          </cell>
          <cell r="N114">
            <v>90.461538461538453</v>
          </cell>
          <cell r="O114">
            <v>5.6532953410317688E-4</v>
          </cell>
          <cell r="P114">
            <v>7.9270874619575896E-2</v>
          </cell>
          <cell r="Q114">
            <v>2.8994816460484962E-2</v>
          </cell>
          <cell r="R114">
            <v>361</v>
          </cell>
          <cell r="S114">
            <v>63.711911357340725</v>
          </cell>
          <cell r="T114">
            <v>-0.12823043072176418</v>
          </cell>
          <cell r="U114">
            <v>0.15900956155877782</v>
          </cell>
          <cell r="V114">
            <v>4.5592705167173397E-2</v>
          </cell>
          <cell r="W114">
            <v>1.0242521074578903E-2</v>
          </cell>
          <cell r="X114">
            <v>9.5557667537545097</v>
          </cell>
          <cell r="Y114">
            <v>71.132920274930584</v>
          </cell>
        </row>
        <row r="115">
          <cell r="A115" t="str">
            <v>LU0523293024</v>
          </cell>
          <cell r="B115" t="str">
            <v>Gl Allocation BGF D Kap € NL</v>
          </cell>
          <cell r="C115" t="str">
            <v>BLACKROCK</v>
          </cell>
          <cell r="D115" t="str">
            <v>EUR</v>
          </cell>
          <cell r="E115" t="str">
            <v>MIX</v>
          </cell>
          <cell r="F115" t="str">
            <v>NEUTRAL NL</v>
          </cell>
          <cell r="G115" t="str">
            <v>Acc</v>
          </cell>
          <cell r="H115">
            <v>178</v>
          </cell>
          <cell r="I115">
            <v>100</v>
          </cell>
          <cell r="J115">
            <v>5.8078789616279658E-2</v>
          </cell>
          <cell r="K115">
            <v>9.5027230494358975E-2</v>
          </cell>
          <cell r="L115">
            <v>7.6726206919417561E-2</v>
          </cell>
          <cell r="M115">
            <v>226</v>
          </cell>
          <cell r="N115">
            <v>97.787610619469021</v>
          </cell>
          <cell r="O115">
            <v>3.2589360228951675E-2</v>
          </cell>
          <cell r="P115">
            <v>0.12421380881135685</v>
          </cell>
          <cell r="Q115">
            <v>8.087631021340036E-2</v>
          </cell>
          <cell r="R115">
            <v>274</v>
          </cell>
          <cell r="S115">
            <v>81.751824817518255</v>
          </cell>
          <cell r="T115">
            <v>-3.3908762475451326E-2</v>
          </cell>
          <cell r="U115">
            <v>0.19469992403736369</v>
          </cell>
          <cell r="V115">
            <v>7.1935626062996305E-2</v>
          </cell>
          <cell r="W115">
            <v>6.1521748342394433E-2</v>
          </cell>
          <cell r="X115">
            <v>71.302082596232196</v>
          </cell>
          <cell r="Y115">
            <v>69.3850502501205</v>
          </cell>
        </row>
        <row r="116">
          <cell r="A116" t="str">
            <v>LU0238689110</v>
          </cell>
          <cell r="B116" t="str">
            <v>Gl Dynam Eq F A2 (BGF) K $</v>
          </cell>
          <cell r="C116" t="str">
            <v>BLACKROCK</v>
          </cell>
          <cell r="D116" t="str">
            <v>EUR**</v>
          </cell>
          <cell r="E116" t="str">
            <v>A. WORLD</v>
          </cell>
          <cell r="F116" t="str">
            <v>L. CAP</v>
          </cell>
          <cell r="G116" t="str">
            <v>Acc</v>
          </cell>
          <cell r="H116">
            <v>284</v>
          </cell>
          <cell r="I116">
            <v>96.83098591549296</v>
          </cell>
          <cell r="J116">
            <v>1.1143195019117869E-2</v>
          </cell>
          <cell r="K116">
            <v>0.13045509976423664</v>
          </cell>
          <cell r="L116">
            <v>9.5899760635794418E-2</v>
          </cell>
          <cell r="M116">
            <v>325</v>
          </cell>
          <cell r="N116">
            <v>88</v>
          </cell>
          <cell r="O116">
            <v>-1.1538974456832095E-2</v>
          </cell>
          <cell r="P116">
            <v>0.15561832140972953</v>
          </cell>
          <cell r="Q116">
            <v>8.9904015409550508E-2</v>
          </cell>
          <cell r="R116">
            <v>361</v>
          </cell>
          <cell r="S116">
            <v>72.853185595567865</v>
          </cell>
          <cell r="T116">
            <v>-0.12842951893975874</v>
          </cell>
          <cell r="U116">
            <v>0.29366202994239854</v>
          </cell>
          <cell r="V116">
            <v>8.3510966626887839E-2</v>
          </cell>
          <cell r="W116">
            <v>5.9219349978070768E-2</v>
          </cell>
          <cell r="X116">
            <v>27.900770521636435</v>
          </cell>
          <cell r="Y116">
            <v>98.960996125783396</v>
          </cell>
        </row>
        <row r="117">
          <cell r="A117" t="str">
            <v>LU0238689623</v>
          </cell>
          <cell r="B117" t="str">
            <v>Gl Dynam Eq A2 (BGF) K €</v>
          </cell>
          <cell r="C117" t="str">
            <v>BLACKROCK</v>
          </cell>
          <cell r="D117" t="str">
            <v>EUR</v>
          </cell>
          <cell r="E117" t="str">
            <v>A. WORLD</v>
          </cell>
          <cell r="F117" t="str">
            <v>L. CAP</v>
          </cell>
          <cell r="G117" t="str">
            <v>Acc</v>
          </cell>
          <cell r="H117">
            <v>285</v>
          </cell>
          <cell r="I117">
            <v>96.84210526315789</v>
          </cell>
          <cell r="J117">
            <v>1.0754474439268203E-2</v>
          </cell>
          <cell r="K117">
            <v>0.13041023052980247</v>
          </cell>
          <cell r="L117">
            <v>9.5403642873391536E-2</v>
          </cell>
          <cell r="M117">
            <v>325</v>
          </cell>
          <cell r="N117">
            <v>88</v>
          </cell>
          <cell r="O117">
            <v>-1.080884468994645E-2</v>
          </cell>
          <cell r="P117">
            <v>0.15616622068070035</v>
          </cell>
          <cell r="Q117">
            <v>9.15738092788283E-2</v>
          </cell>
          <cell r="R117">
            <v>361</v>
          </cell>
          <cell r="S117">
            <v>72.853185595567865</v>
          </cell>
          <cell r="T117">
            <v>-0.1270681727802925</v>
          </cell>
          <cell r="U117">
            <v>0.29143325911168422</v>
          </cell>
          <cell r="V117">
            <v>8.4888059701492491E-2</v>
          </cell>
          <cell r="W117">
            <v>6.0823117289563577E-2</v>
          </cell>
          <cell r="X117">
            <v>27.921034005603524</v>
          </cell>
          <cell r="Y117">
            <v>102.49030528415777</v>
          </cell>
        </row>
        <row r="118">
          <cell r="A118" t="str">
            <v>LU0625451603</v>
          </cell>
          <cell r="B118" t="str">
            <v>Gl Eq Income BGF K €</v>
          </cell>
          <cell r="C118" t="str">
            <v>BLACKROCK</v>
          </cell>
          <cell r="D118" t="str">
            <v>EUR H</v>
          </cell>
          <cell r="E118" t="str">
            <v>A. WORLD</v>
          </cell>
          <cell r="F118" t="str">
            <v>EUR H</v>
          </cell>
          <cell r="G118" t="str">
            <v>Acc</v>
          </cell>
          <cell r="H118">
            <v>157</v>
          </cell>
          <cell r="I118">
            <v>94.267515923566876</v>
          </cell>
          <cell r="J118">
            <v>4.5030295487259678E-3</v>
          </cell>
          <cell r="K118">
            <v>7.0004821220199936E-2</v>
          </cell>
          <cell r="L118">
            <v>4.2404764179993837E-2</v>
          </cell>
          <cell r="M118">
            <v>205</v>
          </cell>
          <cell r="N118">
            <v>88.780487804878049</v>
          </cell>
          <cell r="O118">
            <v>-2.761532486767092E-3</v>
          </cell>
          <cell r="P118">
            <v>8.8836838326119327E-2</v>
          </cell>
          <cell r="Q118">
            <v>3.9884571226501908E-2</v>
          </cell>
          <cell r="R118">
            <v>253</v>
          </cell>
          <cell r="S118">
            <v>69.565217391304344</v>
          </cell>
          <cell r="T118">
            <v>-8.531322510425543E-2</v>
          </cell>
          <cell r="U118">
            <v>0.17529911475863336</v>
          </cell>
          <cell r="V118">
            <v>4.8106448311156624E-2</v>
          </cell>
          <cell r="W118">
            <v>8.6737400530504383E-3</v>
          </cell>
          <cell r="X118">
            <v>18.07491637516538</v>
          </cell>
          <cell r="Y118">
            <v>92.721929732052814</v>
          </cell>
        </row>
        <row r="119">
          <cell r="A119" t="str">
            <v>LU0093504206</v>
          </cell>
          <cell r="B119" t="str">
            <v>Gl H Y B (BGF) K €</v>
          </cell>
          <cell r="C119" t="str">
            <v>BLACKROCK</v>
          </cell>
          <cell r="D119" t="str">
            <v>EUR</v>
          </cell>
          <cell r="E119" t="str">
            <v>B. WORLD</v>
          </cell>
          <cell r="F119" t="str">
            <v>HIGH Y</v>
          </cell>
          <cell r="G119" t="str">
            <v>Acc</v>
          </cell>
          <cell r="H119">
            <v>289</v>
          </cell>
          <cell r="I119">
            <v>94.117647058823522</v>
          </cell>
          <cell r="J119">
            <v>1.4361924302311868E-2</v>
          </cell>
          <cell r="K119">
            <v>8.5235020546162055E-2</v>
          </cell>
          <cell r="L119">
            <v>4.2031951850208582E-2</v>
          </cell>
          <cell r="M119">
            <v>325</v>
          </cell>
          <cell r="N119">
            <v>89.230769230769241</v>
          </cell>
          <cell r="O119">
            <v>-6.0013802606548772E-4</v>
          </cell>
          <cell r="P119">
            <v>0.10381334627849738</v>
          </cell>
          <cell r="Q119">
            <v>3.3638230807978342E-2</v>
          </cell>
          <cell r="R119">
            <v>361</v>
          </cell>
          <cell r="S119">
            <v>66.204986149584485</v>
          </cell>
          <cell r="T119">
            <v>-0.10309450229005215</v>
          </cell>
          <cell r="U119">
            <v>0.1663410457421382</v>
          </cell>
          <cell r="V119">
            <v>3.2656663724624835E-2</v>
          </cell>
          <cell r="W119">
            <v>9.13079212759349E-3</v>
          </cell>
          <cell r="X119">
            <v>9.5667503217119449</v>
          </cell>
          <cell r="Y119">
            <v>44.659687927414048</v>
          </cell>
        </row>
        <row r="120">
          <cell r="A120" t="str">
            <v>LU0011850046</v>
          </cell>
          <cell r="B120" t="str">
            <v>Gl.  L. Hor Eq (BGF) K $</v>
          </cell>
          <cell r="C120" t="str">
            <v>BLACKROCK</v>
          </cell>
          <cell r="D120" t="str">
            <v>USD</v>
          </cell>
          <cell r="E120" t="str">
            <v>A. WORLD</v>
          </cell>
          <cell r="F120" t="str">
            <v>L. CAP</v>
          </cell>
          <cell r="G120" t="str">
            <v>Acc</v>
          </cell>
          <cell r="H120">
            <v>289</v>
          </cell>
          <cell r="I120">
            <v>90.65743944636678</v>
          </cell>
          <cell r="J120">
            <v>6.2807765578520858E-4</v>
          </cell>
          <cell r="K120">
            <v>0.1588777469071625</v>
          </cell>
          <cell r="L120">
            <v>7.2318565530313794E-2</v>
          </cell>
          <cell r="M120">
            <v>325</v>
          </cell>
          <cell r="N120">
            <v>88</v>
          </cell>
          <cell r="O120">
            <v>-6.2774566306613476E-3</v>
          </cell>
          <cell r="P120">
            <v>0.15786930054924195</v>
          </cell>
          <cell r="Q120">
            <v>7.467828873463267E-2</v>
          </cell>
          <cell r="R120">
            <v>361</v>
          </cell>
          <cell r="S120">
            <v>70.360110803324105</v>
          </cell>
          <cell r="T120">
            <v>-0.15613370141659008</v>
          </cell>
          <cell r="U120">
            <v>0.29947152090226747</v>
          </cell>
          <cell r="V120">
            <v>7.7912794853466805E-2</v>
          </cell>
          <cell r="W120">
            <v>0.12359212103733908</v>
          </cell>
          <cell r="X120">
            <v>16.395699895252783</v>
          </cell>
          <cell r="Y120">
            <v>114.80594313297239</v>
          </cell>
        </row>
        <row r="121">
          <cell r="A121" t="str">
            <v>LU0171285314</v>
          </cell>
          <cell r="B121" t="str">
            <v>Gl.  L Hor Eq (BGF) K €</v>
          </cell>
          <cell r="C121" t="str">
            <v>BLACKROCK</v>
          </cell>
          <cell r="D121" t="str">
            <v>EUR</v>
          </cell>
          <cell r="E121" t="str">
            <v>A. WORLD</v>
          </cell>
          <cell r="F121" t="str">
            <v>L. CAP</v>
          </cell>
          <cell r="G121" t="str">
            <v>Acc</v>
          </cell>
          <cell r="H121">
            <v>289</v>
          </cell>
          <cell r="I121">
            <v>89.273356401384092</v>
          </cell>
          <cell r="J121">
            <v>-2.0081413169726892E-3</v>
          </cell>
          <cell r="K121">
            <v>0.14470851679999464</v>
          </cell>
          <cell r="L121">
            <v>0.10338150366917676</v>
          </cell>
          <cell r="M121">
            <v>325</v>
          </cell>
          <cell r="N121">
            <v>88.923076923076934</v>
          </cell>
          <cell r="O121">
            <v>-1.4060586683803248E-2</v>
          </cell>
          <cell r="P121">
            <v>0.17124144351687759</v>
          </cell>
          <cell r="Q121">
            <v>9.1828300008749641E-2</v>
          </cell>
          <cell r="R121">
            <v>361</v>
          </cell>
          <cell r="S121">
            <v>73.13019390581718</v>
          </cell>
          <cell r="T121">
            <v>-0.11577097295000824</v>
          </cell>
          <cell r="U121">
            <v>0.29936613581684296</v>
          </cell>
          <cell r="V121">
            <v>9.8866498740554087E-2</v>
          </cell>
          <cell r="W121">
            <v>0.10548464673661595</v>
          </cell>
          <cell r="X121">
            <v>25.180022373983924</v>
          </cell>
          <cell r="Y121">
            <v>99.319669306673433</v>
          </cell>
        </row>
        <row r="122">
          <cell r="A122" t="str">
            <v>LU0054578231</v>
          </cell>
          <cell r="B122" t="str">
            <v>Sys Gl Smallcap F A2 (BGF) K $</v>
          </cell>
          <cell r="C122" t="str">
            <v>BLACKROCK</v>
          </cell>
          <cell r="D122" t="str">
            <v>USD</v>
          </cell>
          <cell r="E122" t="str">
            <v>A. WORLD</v>
          </cell>
          <cell r="F122" t="str">
            <v>SMALL CAP</v>
          </cell>
          <cell r="G122" t="str">
            <v>Acc</v>
          </cell>
          <cell r="H122">
            <v>289</v>
          </cell>
          <cell r="I122">
            <v>92.041522491349482</v>
          </cell>
          <cell r="J122">
            <v>8.5521833054136298E-3</v>
          </cell>
          <cell r="K122">
            <v>0.12433945455674467</v>
          </cell>
          <cell r="L122">
            <v>6.1452703252524943E-2</v>
          </cell>
          <cell r="M122">
            <v>325</v>
          </cell>
          <cell r="N122">
            <v>86.461538461538453</v>
          </cell>
          <cell r="O122">
            <v>-1.0754751556715769E-2</v>
          </cell>
          <cell r="P122">
            <v>0.14227765488958588</v>
          </cell>
          <cell r="Q122">
            <v>6.1350915120487626E-2</v>
          </cell>
          <cell r="R122">
            <v>361</v>
          </cell>
          <cell r="S122">
            <v>60.941828254847643</v>
          </cell>
          <cell r="T122">
            <v>-0.18422774420518256</v>
          </cell>
          <cell r="U122">
            <v>0.32609399507208237</v>
          </cell>
          <cell r="V122">
            <v>5.7090239410681365E-2</v>
          </cell>
          <cell r="W122">
            <v>2.4527327269894261E-2</v>
          </cell>
          <cell r="X122">
            <v>13.781013659133245</v>
          </cell>
          <cell r="Y122">
            <v>119.97095726208032</v>
          </cell>
        </row>
        <row r="123">
          <cell r="A123" t="str">
            <v>LU0171288334</v>
          </cell>
          <cell r="B123" t="str">
            <v>Sys Gl Smallcap F A2 (BGF) K €</v>
          </cell>
          <cell r="C123" t="str">
            <v>BLACKROCK</v>
          </cell>
          <cell r="D123" t="str">
            <v>EUR</v>
          </cell>
          <cell r="E123" t="str">
            <v>A. WORLD</v>
          </cell>
          <cell r="F123" t="str">
            <v>SMALL CAP</v>
          </cell>
          <cell r="G123" t="str">
            <v>Acc</v>
          </cell>
          <cell r="H123">
            <v>289</v>
          </cell>
          <cell r="I123">
            <v>96.885813148788927</v>
          </cell>
          <cell r="J123">
            <v>1.1971840355773811E-2</v>
          </cell>
          <cell r="K123">
            <v>0.15055739104822963</v>
          </cell>
          <cell r="L123">
            <v>8.3612661155330059E-2</v>
          </cell>
          <cell r="M123">
            <v>325</v>
          </cell>
          <cell r="N123">
            <v>87.07692307692308</v>
          </cell>
          <cell r="O123">
            <v>-2.2460494387853486E-2</v>
          </cell>
          <cell r="P123">
            <v>0.16861371935087813</v>
          </cell>
          <cell r="Q123">
            <v>8.8207477043007909E-2</v>
          </cell>
          <cell r="R123">
            <v>361</v>
          </cell>
          <cell r="S123">
            <v>68.421052631578945</v>
          </cell>
          <cell r="T123">
            <v>-0.14109580791717297</v>
          </cell>
          <cell r="U123">
            <v>0.29238806053574434</v>
          </cell>
          <cell r="V123">
            <v>8.0302381971188108E-2</v>
          </cell>
          <cell r="W123">
            <v>2.6147627383054317E-2</v>
          </cell>
          <cell r="X123">
            <v>24.274697682235779</v>
          </cell>
          <cell r="Y123">
            <v>105.60270646411753</v>
          </cell>
        </row>
        <row r="124">
          <cell r="A124" t="str">
            <v>LU0171289498</v>
          </cell>
          <cell r="B124" t="str">
            <v>Latin Am F A2 (BGF) K €</v>
          </cell>
          <cell r="C124" t="str">
            <v>BLACKROCK</v>
          </cell>
          <cell r="D124" t="str">
            <v>EUR</v>
          </cell>
          <cell r="E124" t="str">
            <v>A. EM MKTS</v>
          </cell>
          <cell r="F124" t="str">
            <v>LAT AMERICA</v>
          </cell>
          <cell r="G124" t="str">
            <v>Acc</v>
          </cell>
          <cell r="H124">
            <v>289</v>
          </cell>
          <cell r="I124">
            <v>52.249134948096888</v>
          </cell>
          <cell r="J124">
            <v>-4.9816982335623039E-2</v>
          </cell>
          <cell r="K124">
            <v>8.4483398019493894E-2</v>
          </cell>
          <cell r="L124">
            <v>3.0653302349932243E-3</v>
          </cell>
          <cell r="M124">
            <v>325</v>
          </cell>
          <cell r="N124">
            <v>51.384615384615387</v>
          </cell>
          <cell r="O124">
            <v>-9.9191858063274949E-2</v>
          </cell>
          <cell r="P124">
            <v>0.10804957610459812</v>
          </cell>
          <cell r="Q124">
            <v>5.7402497424965393E-3</v>
          </cell>
          <cell r="R124">
            <v>361</v>
          </cell>
          <cell r="S124">
            <v>55.4016620498615</v>
          </cell>
          <cell r="T124">
            <v>-0.28638160949502689</v>
          </cell>
          <cell r="U124">
            <v>0.32275194267901641</v>
          </cell>
          <cell r="V124">
            <v>2.8509563334536248E-2</v>
          </cell>
          <cell r="W124">
            <v>4.6150811227664512E-2</v>
          </cell>
          <cell r="X124">
            <v>1.0766760008151732</v>
          </cell>
          <cell r="Y124">
            <v>181.72193436730188</v>
          </cell>
        </row>
        <row r="125">
          <cell r="A125" t="str">
            <v>LU0124384867</v>
          </cell>
          <cell r="B125" t="str">
            <v>Sust Energy (BGF) K $</v>
          </cell>
          <cell r="C125" t="str">
            <v>BLACKROCK</v>
          </cell>
          <cell r="D125" t="str">
            <v>USD</v>
          </cell>
          <cell r="E125" t="str">
            <v>A. SECTOR</v>
          </cell>
          <cell r="F125" t="str">
            <v>ALT ENERGY</v>
          </cell>
          <cell r="G125" t="str">
            <v>Acc</v>
          </cell>
          <cell r="H125">
            <v>289</v>
          </cell>
          <cell r="I125">
            <v>63.667820069204154</v>
          </cell>
          <cell r="J125">
            <v>-0.12702301110701097</v>
          </cell>
          <cell r="K125">
            <v>0.15082654104956195</v>
          </cell>
          <cell r="L125">
            <v>2.3164681017469491E-2</v>
          </cell>
          <cell r="M125">
            <v>325</v>
          </cell>
          <cell r="N125">
            <v>64.307692307692307</v>
          </cell>
          <cell r="O125">
            <v>-0.15452923574208924</v>
          </cell>
          <cell r="P125">
            <v>0.18183508749144819</v>
          </cell>
          <cell r="Q125">
            <v>3.5938870687900248E-2</v>
          </cell>
          <cell r="R125">
            <v>361</v>
          </cell>
          <cell r="S125">
            <v>53.739612188365648</v>
          </cell>
          <cell r="T125">
            <v>-0.22896343487585982</v>
          </cell>
          <cell r="U125">
            <v>0.2994702589393804</v>
          </cell>
          <cell r="V125">
            <v>1.7875920084121866E-2</v>
          </cell>
          <cell r="W125">
            <v>6.1688311688311681E-2</v>
          </cell>
          <cell r="X125">
            <v>6.1127814271583096</v>
          </cell>
          <cell r="Y125">
            <v>131.53657509715313</v>
          </cell>
        </row>
        <row r="126">
          <cell r="A126" t="str">
            <v>LU0171289902</v>
          </cell>
          <cell r="B126" t="str">
            <v>Sust Energy BGF K €</v>
          </cell>
          <cell r="C126" t="str">
            <v>BLACKROCK</v>
          </cell>
          <cell r="D126" t="str">
            <v>EUR</v>
          </cell>
          <cell r="E126" t="str">
            <v>A. SECTOR</v>
          </cell>
          <cell r="F126" t="str">
            <v>ENERGY</v>
          </cell>
          <cell r="G126" t="str">
            <v>Acc</v>
          </cell>
          <cell r="H126">
            <v>289</v>
          </cell>
          <cell r="I126">
            <v>75.778546712802765</v>
          </cell>
          <cell r="J126">
            <v>-0.10413371047683906</v>
          </cell>
          <cell r="K126">
            <v>0.13924603278842551</v>
          </cell>
          <cell r="L126">
            <v>5.2977479693278706E-2</v>
          </cell>
          <cell r="M126">
            <v>325</v>
          </cell>
          <cell r="N126">
            <v>68</v>
          </cell>
          <cell r="O126">
            <v>-0.13031794429833585</v>
          </cell>
          <cell r="P126">
            <v>0.19555022561669788</v>
          </cell>
          <cell r="Q126">
            <v>6.9864963837384941E-2</v>
          </cell>
          <cell r="R126">
            <v>361</v>
          </cell>
          <cell r="S126">
            <v>63.434903047091417</v>
          </cell>
          <cell r="T126">
            <v>-0.17950294464075386</v>
          </cell>
          <cell r="U126">
            <v>0.27199707922599492</v>
          </cell>
          <cell r="V126">
            <v>5.3648068669527982E-2</v>
          </cell>
          <cell r="W126">
            <v>7.4593307331390357E-2</v>
          </cell>
          <cell r="X126">
            <v>13.314123891430471</v>
          </cell>
          <cell r="Y126">
            <v>113.15837385622589</v>
          </cell>
        </row>
        <row r="127">
          <cell r="A127" t="str">
            <v>LU0376446257</v>
          </cell>
          <cell r="B127" t="str">
            <v>Swiss Sm Mid (BGF) K €</v>
          </cell>
          <cell r="C127" t="str">
            <v>BLACKROCK</v>
          </cell>
          <cell r="D127" t="str">
            <v>EUR**</v>
          </cell>
          <cell r="E127" t="str">
            <v>A. EUROPE</v>
          </cell>
          <cell r="F127" t="str">
            <v xml:space="preserve">SWISS   </v>
          </cell>
          <cell r="G127" t="str">
            <v>Acc</v>
          </cell>
          <cell r="H127">
            <v>227</v>
          </cell>
          <cell r="I127">
            <v>100</v>
          </cell>
          <cell r="J127">
            <v>0.10719292000838694</v>
          </cell>
          <cell r="K127">
            <v>0.22116683036881868</v>
          </cell>
          <cell r="L127">
            <v>0.16809220783983769</v>
          </cell>
          <cell r="M127">
            <v>275</v>
          </cell>
          <cell r="N127">
            <v>100</v>
          </cell>
          <cell r="O127">
            <v>9.4639510372579366E-2</v>
          </cell>
          <cell r="P127">
            <v>0.23664979448722456</v>
          </cell>
          <cell r="Q127">
            <v>0.15170906944480533</v>
          </cell>
          <cell r="R127">
            <v>323</v>
          </cell>
          <cell r="S127">
            <v>84.210526315789465</v>
          </cell>
          <cell r="T127">
            <v>-6.1679336981878545E-2</v>
          </cell>
          <cell r="U127">
            <v>0.37458214855483118</v>
          </cell>
          <cell r="V127">
            <v>0.18788997886051129</v>
          </cell>
          <cell r="W127">
            <v>0.10841527638122228</v>
          </cell>
          <cell r="X127">
            <v>54.854569978280196</v>
          </cell>
          <cell r="Y127">
            <v>99.18073069042677</v>
          </cell>
        </row>
        <row r="128">
          <cell r="A128" t="str">
            <v>LU0171293920</v>
          </cell>
          <cell r="B128" t="str">
            <v>US Basic Value (BGF) K €</v>
          </cell>
          <cell r="C128" t="str">
            <v>BLACKROCK</v>
          </cell>
          <cell r="D128" t="str">
            <v>EUR</v>
          </cell>
          <cell r="E128" t="str">
            <v>A. USA</v>
          </cell>
          <cell r="F128" t="str">
            <v>L. CAP</v>
          </cell>
          <cell r="G128" t="str">
            <v>Acc</v>
          </cell>
          <cell r="H128">
            <v>289</v>
          </cell>
          <cell r="I128">
            <v>82.698961937716263</v>
          </cell>
          <cell r="J128">
            <v>-1.3528674878598768E-2</v>
          </cell>
          <cell r="K128">
            <v>0.16171319727071443</v>
          </cell>
          <cell r="L128">
            <v>8.4035708947876708E-2</v>
          </cell>
          <cell r="M128">
            <v>325</v>
          </cell>
          <cell r="N128">
            <v>84.307692307692307</v>
          </cell>
          <cell r="O128">
            <v>-6.0498239203713042E-2</v>
          </cell>
          <cell r="P128">
            <v>0.17917119942936791</v>
          </cell>
          <cell r="Q128">
            <v>8.5607156043342902E-2</v>
          </cell>
          <cell r="R128">
            <v>361</v>
          </cell>
          <cell r="S128">
            <v>70.360110803324105</v>
          </cell>
          <cell r="T128">
            <v>-0.18492491178957804</v>
          </cell>
          <cell r="U128">
            <v>0.31779206371805019</v>
          </cell>
          <cell r="V128">
            <v>9.0643274853801081E-2</v>
          </cell>
          <cell r="W128">
            <v>7.1490505162120077E-2</v>
          </cell>
          <cell r="X128">
            <v>23.087126426612397</v>
          </cell>
          <cell r="Y128">
            <v>107.19457688681725</v>
          </cell>
        </row>
        <row r="129">
          <cell r="A129" t="str">
            <v>LU0200684693</v>
          </cell>
          <cell r="B129" t="str">
            <v>US Flexi Eq (BGF) K €</v>
          </cell>
          <cell r="C129" t="str">
            <v>BLACKROCK</v>
          </cell>
          <cell r="D129" t="str">
            <v>EUR</v>
          </cell>
          <cell r="E129" t="str">
            <v>A. USA</v>
          </cell>
          <cell r="F129" t="str">
            <v>L. CAP</v>
          </cell>
          <cell r="G129" t="str">
            <v>Acc</v>
          </cell>
          <cell r="H129">
            <v>289</v>
          </cell>
          <cell r="I129">
            <v>81.660899653979229</v>
          </cell>
          <cell r="J129">
            <v>-3.9005313791847351E-2</v>
          </cell>
          <cell r="K129">
            <v>0.13520449763355957</v>
          </cell>
          <cell r="L129">
            <v>8.8696702876589706E-2</v>
          </cell>
          <cell r="M129">
            <v>325</v>
          </cell>
          <cell r="N129">
            <v>82.769230769230774</v>
          </cell>
          <cell r="O129">
            <v>-8.3337770141776985E-2</v>
          </cell>
          <cell r="P129">
            <v>0.14113609119770279</v>
          </cell>
          <cell r="Q129">
            <v>8.460370758899538E-2</v>
          </cell>
          <cell r="R129">
            <v>361</v>
          </cell>
          <cell r="S129">
            <v>67.86703601108033</v>
          </cell>
          <cell r="T129">
            <v>-0.14677719485513988</v>
          </cell>
          <cell r="U129">
            <v>0.25809759491049294</v>
          </cell>
          <cell r="V129">
            <v>7.9774375503626205E-2</v>
          </cell>
          <cell r="W129">
            <v>7.8300293910009477E-2</v>
          </cell>
          <cell r="X129">
            <v>19.068175074339322</v>
          </cell>
          <cell r="Y129">
            <v>106.82035902845431</v>
          </cell>
        </row>
        <row r="130">
          <cell r="A130" t="str">
            <v>LU0006061336</v>
          </cell>
          <cell r="B130" t="str">
            <v>US Sm MiC Opportun (BGF) K $</v>
          </cell>
          <cell r="C130" t="str">
            <v>BLACKROCK</v>
          </cell>
          <cell r="D130" t="str">
            <v>USD</v>
          </cell>
          <cell r="E130" t="str">
            <v>A. USA</v>
          </cell>
          <cell r="F130" t="str">
            <v>SM &amp; MIDCAP</v>
          </cell>
          <cell r="G130" t="str">
            <v>Acc</v>
          </cell>
          <cell r="H130">
            <v>289</v>
          </cell>
          <cell r="I130">
            <v>96.885813148788927</v>
          </cell>
          <cell r="J130">
            <v>1.7077069132454881E-2</v>
          </cell>
          <cell r="K130">
            <v>0.1367727351458099</v>
          </cell>
          <cell r="L130">
            <v>8.122036844098468E-2</v>
          </cell>
          <cell r="M130">
            <v>325</v>
          </cell>
          <cell r="N130">
            <v>88.615384615384613</v>
          </cell>
          <cell r="O130">
            <v>-3.8742428989114504E-3</v>
          </cell>
          <cell r="P130">
            <v>0.16175701404450188</v>
          </cell>
          <cell r="Q130">
            <v>7.8229556796026944E-2</v>
          </cell>
          <cell r="R130">
            <v>361</v>
          </cell>
          <cell r="S130">
            <v>68.421052631578945</v>
          </cell>
          <cell r="T130">
            <v>-0.11414089684161752</v>
          </cell>
          <cell r="U130">
            <v>0.34561446817181296</v>
          </cell>
          <cell r="V130">
            <v>8.7658705063968556E-2</v>
          </cell>
          <cell r="W130">
            <v>4.4235650865912302E-2</v>
          </cell>
          <cell r="X130">
            <v>17.865433699525031</v>
          </cell>
          <cell r="Y130">
            <v>111.44085063911469</v>
          </cell>
        </row>
        <row r="131">
          <cell r="A131" t="str">
            <v>LU0171304719</v>
          </cell>
          <cell r="B131" t="str">
            <v>W Financials BGF Kap €</v>
          </cell>
          <cell r="C131" t="str">
            <v>BLACKROCK</v>
          </cell>
          <cell r="D131" t="str">
            <v>EUR</v>
          </cell>
          <cell r="E131" t="str">
            <v>A. SECTOR</v>
          </cell>
          <cell r="F131" t="str">
            <v>Financials</v>
          </cell>
          <cell r="G131" t="str">
            <v>Acc</v>
          </cell>
          <cell r="H131">
            <v>289</v>
          </cell>
          <cell r="I131">
            <v>78.892733564013838</v>
          </cell>
          <cell r="J131">
            <v>-0.11337045116622035</v>
          </cell>
          <cell r="K131">
            <v>0.14634194939052958</v>
          </cell>
          <cell r="L131">
            <v>8.7613527185427476E-2</v>
          </cell>
          <cell r="M131">
            <v>325</v>
          </cell>
          <cell r="N131">
            <v>79.07692307692308</v>
          </cell>
          <cell r="O131">
            <v>-0.14476228249672468</v>
          </cell>
          <cell r="P131">
            <v>0.17221566721513676</v>
          </cell>
          <cell r="Q131">
            <v>7.5517155783725531E-2</v>
          </cell>
          <cell r="R131">
            <v>361</v>
          </cell>
          <cell r="S131">
            <v>59.002770083102497</v>
          </cell>
          <cell r="T131">
            <v>-0.25637842233667657</v>
          </cell>
          <cell r="U131">
            <v>0.37298777316790271</v>
          </cell>
          <cell r="V131">
            <v>6.6945606694560622E-2</v>
          </cell>
          <cell r="W131">
            <v>3.5733532313559691E-2</v>
          </cell>
          <cell r="X131">
            <v>14.321118126427439</v>
          </cell>
          <cell r="Y131">
            <v>136.7106485034702</v>
          </cell>
        </row>
        <row r="132">
          <cell r="A132" t="str">
            <v>LU0171301533</v>
          </cell>
          <cell r="B132" t="str">
            <v>W. Energy F (BGF) K €</v>
          </cell>
          <cell r="C132" t="str">
            <v>BLACKROCK</v>
          </cell>
          <cell r="D132" t="str">
            <v>EUR</v>
          </cell>
          <cell r="E132" t="str">
            <v>A. SECTOR</v>
          </cell>
          <cell r="F132" t="str">
            <v>ENERGY</v>
          </cell>
          <cell r="G132" t="str">
            <v>Acc</v>
          </cell>
          <cell r="H132">
            <v>289</v>
          </cell>
          <cell r="I132">
            <v>34.256055363321799</v>
          </cell>
          <cell r="J132">
            <v>-6.7823868457333458E-2</v>
          </cell>
          <cell r="K132">
            <v>6.7768560195026861E-2</v>
          </cell>
          <cell r="L132">
            <v>-1.8442666934760266E-2</v>
          </cell>
          <cell r="M132">
            <v>325</v>
          </cell>
          <cell r="N132">
            <v>39.384615384615387</v>
          </cell>
          <cell r="O132">
            <v>-0.10437028860256489</v>
          </cell>
          <cell r="P132">
            <v>9.1428725772006392E-2</v>
          </cell>
          <cell r="Q132">
            <v>-1.7271745862544874E-2</v>
          </cell>
          <cell r="R132">
            <v>361</v>
          </cell>
          <cell r="S132">
            <v>52.908587257617732</v>
          </cell>
          <cell r="T132">
            <v>-0.30790872076100551</v>
          </cell>
          <cell r="U132">
            <v>0.40592823478038265</v>
          </cell>
          <cell r="V132">
            <v>2.3091725465041568E-2</v>
          </cell>
          <cell r="W132">
            <v>5.0183483821813035E-2</v>
          </cell>
          <cell r="X132">
            <v>-3.5090668246905903</v>
          </cell>
          <cell r="Y132">
            <v>187.6267528357574</v>
          </cell>
        </row>
        <row r="133">
          <cell r="A133" t="str">
            <v>LU0055631609</v>
          </cell>
          <cell r="B133" t="str">
            <v>W. Gold F A2 (BGF) K $</v>
          </cell>
          <cell r="C133" t="str">
            <v>BLACKROCK</v>
          </cell>
          <cell r="D133" t="str">
            <v>USD</v>
          </cell>
          <cell r="E133" t="str">
            <v>A. SECTOR</v>
          </cell>
          <cell r="F133" t="str">
            <v>GOLD</v>
          </cell>
          <cell r="G133" t="str">
            <v>Acc</v>
          </cell>
          <cell r="H133">
            <v>289</v>
          </cell>
          <cell r="I133">
            <v>41.17647058823529</v>
          </cell>
          <cell r="J133">
            <v>-0.13462853154557441</v>
          </cell>
          <cell r="K133">
            <v>0.12602533832547325</v>
          </cell>
          <cell r="L133">
            <v>-1.7367923362959115E-2</v>
          </cell>
          <cell r="M133">
            <v>325</v>
          </cell>
          <cell r="N133">
            <v>62.769230769230766</v>
          </cell>
          <cell r="O133">
            <v>-0.2319239282416139</v>
          </cell>
          <cell r="P133">
            <v>0.1557407423718323</v>
          </cell>
          <cell r="Q133">
            <v>3.323124856232762E-2</v>
          </cell>
          <cell r="R133">
            <v>361</v>
          </cell>
          <cell r="S133">
            <v>44.875346260387808</v>
          </cell>
          <cell r="T133">
            <v>-0.32465708149217487</v>
          </cell>
          <cell r="U133">
            <v>0.4509006362489969</v>
          </cell>
          <cell r="V133">
            <v>-5.3854666174843246E-2</v>
          </cell>
          <cell r="W133">
            <v>-4.8297396126575298E-2</v>
          </cell>
          <cell r="X133">
            <v>5.7137187790087918</v>
          </cell>
          <cell r="Y133">
            <v>239.066758427759</v>
          </cell>
        </row>
        <row r="134">
          <cell r="A134" t="str">
            <v>LU0171305526</v>
          </cell>
          <cell r="B134" t="str">
            <v>W. Gold F A2 (BGF) K €</v>
          </cell>
          <cell r="C134" t="str">
            <v>BLACKROCK</v>
          </cell>
          <cell r="D134" t="str">
            <v>EUR</v>
          </cell>
          <cell r="E134" t="str">
            <v>A. SECTOR</v>
          </cell>
          <cell r="F134" t="str">
            <v>GOLD</v>
          </cell>
          <cell r="G134" t="str">
            <v>Acc</v>
          </cell>
          <cell r="H134">
            <v>289</v>
          </cell>
          <cell r="I134">
            <v>50.173010380622841</v>
          </cell>
          <cell r="J134">
            <v>-0.10417424017163524</v>
          </cell>
          <cell r="K134">
            <v>0.10240944049568079</v>
          </cell>
          <cell r="L134">
            <v>8.4671260702107176E-5</v>
          </cell>
          <cell r="M134">
            <v>325</v>
          </cell>
          <cell r="N134">
            <v>65.84615384615384</v>
          </cell>
          <cell r="O134">
            <v>-0.20749499274995378</v>
          </cell>
          <cell r="P134">
            <v>0.16021667136728238</v>
          </cell>
          <cell r="Q134">
            <v>5.3521774049746451E-2</v>
          </cell>
          <cell r="R134">
            <v>361</v>
          </cell>
          <cell r="S134">
            <v>47.091412742382275</v>
          </cell>
          <cell r="T134">
            <v>-0.29331277489059837</v>
          </cell>
          <cell r="U134">
            <v>0.45055215129045889</v>
          </cell>
          <cell r="V134">
            <v>-2.2295623451692781E-2</v>
          </cell>
          <cell r="W134">
            <v>-1.9707952199946477E-2</v>
          </cell>
          <cell r="X134">
            <v>10.201066135871795</v>
          </cell>
          <cell r="Y134">
            <v>218.98069586730676</v>
          </cell>
        </row>
        <row r="135">
          <cell r="A135" t="str">
            <v>LU0326422689</v>
          </cell>
          <cell r="B135" t="str">
            <v>W. Gold Hdg A2 (BGF) K €</v>
          </cell>
          <cell r="C135" t="str">
            <v>BLACKROCK</v>
          </cell>
          <cell r="D135" t="str">
            <v>EUR</v>
          </cell>
          <cell r="E135" t="str">
            <v>A. SECTOR</v>
          </cell>
          <cell r="F135" t="str">
            <v>GOLD</v>
          </cell>
          <cell r="G135" t="str">
            <v>Acc</v>
          </cell>
          <cell r="H135">
            <v>245</v>
          </cell>
          <cell r="I135">
            <v>22.040816326530614</v>
          </cell>
          <cell r="J135">
            <v>-0.15245842488295228</v>
          </cell>
          <cell r="K135">
            <v>5.1067350682931251E-2</v>
          </cell>
          <cell r="L135">
            <v>-5.6408394214794044E-2</v>
          </cell>
          <cell r="M135">
            <v>293</v>
          </cell>
          <cell r="N135">
            <v>49.488054607508531</v>
          </cell>
          <cell r="O135">
            <v>-0.2419917791889874</v>
          </cell>
          <cell r="P135">
            <v>0.13104491607126514</v>
          </cell>
          <cell r="Q135">
            <v>-1.193758787866428E-3</v>
          </cell>
          <cell r="R135">
            <v>341</v>
          </cell>
          <cell r="S135">
            <v>39.002932551319645</v>
          </cell>
          <cell r="T135">
            <v>-0.33690079466803391</v>
          </cell>
          <cell r="U135">
            <v>0.40796289574511002</v>
          </cell>
          <cell r="V135">
            <v>-8.119658119658113E-2</v>
          </cell>
          <cell r="W135">
            <v>-7.6962906753559768E-2</v>
          </cell>
          <cell r="X135">
            <v>-0.20869908878783705</v>
          </cell>
          <cell r="Y135">
            <v>244.21273589493481</v>
          </cell>
        </row>
        <row r="136">
          <cell r="A136" t="str">
            <v>LU0122379950</v>
          </cell>
          <cell r="B136" t="str">
            <v>W.healthsc BGF K $</v>
          </cell>
          <cell r="C136" t="str">
            <v>BLACKROCK</v>
          </cell>
          <cell r="D136" t="str">
            <v>USD</v>
          </cell>
          <cell r="E136" t="str">
            <v>A. SECTOR</v>
          </cell>
          <cell r="F136" t="str">
            <v>HEALTH</v>
          </cell>
          <cell r="G136" t="str">
            <v>Acc</v>
          </cell>
          <cell r="H136">
            <v>289</v>
          </cell>
          <cell r="I136">
            <v>100</v>
          </cell>
          <cell r="J136">
            <v>3.8940540091561671E-2</v>
          </cell>
          <cell r="K136">
            <v>0.18101665102685804</v>
          </cell>
          <cell r="L136">
            <v>0.11885265154150226</v>
          </cell>
          <cell r="M136">
            <v>325</v>
          </cell>
          <cell r="N136">
            <v>94.461538461538467</v>
          </cell>
          <cell r="O136">
            <v>2.4149656570916458E-2</v>
          </cell>
          <cell r="P136">
            <v>0.22001329049277349</v>
          </cell>
          <cell r="Q136">
            <v>0.11210768622892786</v>
          </cell>
          <cell r="R136">
            <v>361</v>
          </cell>
          <cell r="S136">
            <v>77.00831024930747</v>
          </cell>
          <cell r="T136">
            <v>-8.2416494294118015E-2</v>
          </cell>
          <cell r="U136">
            <v>0.29919304203364161</v>
          </cell>
          <cell r="V136">
            <v>0.1162291843070844</v>
          </cell>
          <cell r="W136">
            <v>0.11892168203059583</v>
          </cell>
          <cell r="X136">
            <v>34.674673349744289</v>
          </cell>
          <cell r="Y136">
            <v>91.98280799931365</v>
          </cell>
        </row>
        <row r="137">
          <cell r="A137" t="str">
            <v>LU0171307068</v>
          </cell>
          <cell r="B137" t="str">
            <v>W. Healthscience (BGF) K €</v>
          </cell>
          <cell r="C137" t="str">
            <v>BLACKROCK</v>
          </cell>
          <cell r="D137" t="str">
            <v>EUR</v>
          </cell>
          <cell r="E137" t="str">
            <v>A. SECTOR</v>
          </cell>
          <cell r="F137" t="str">
            <v>HEALTH</v>
          </cell>
          <cell r="G137" t="str">
            <v>Acc</v>
          </cell>
          <cell r="H137">
            <v>289</v>
          </cell>
          <cell r="I137">
            <v>100</v>
          </cell>
          <cell r="J137">
            <v>4.2887261780307773E-2</v>
          </cell>
          <cell r="K137">
            <v>0.21836537540280077</v>
          </cell>
          <cell r="L137">
            <v>0.13348492908304999</v>
          </cell>
          <cell r="M137">
            <v>325</v>
          </cell>
          <cell r="N137">
            <v>93.538461538461533</v>
          </cell>
          <cell r="O137">
            <v>8.4174460008061402E-3</v>
          </cell>
          <cell r="P137">
            <v>0.26508691093265169</v>
          </cell>
          <cell r="Q137">
            <v>0.13138974872273468</v>
          </cell>
          <cell r="R137">
            <v>361</v>
          </cell>
          <cell r="S137">
            <v>81.440443213296405</v>
          </cell>
          <cell r="T137">
            <v>-7.3067366270906639E-2</v>
          </cell>
          <cell r="U137">
            <v>0.31549486693039402</v>
          </cell>
          <cell r="V137">
            <v>0.12655601659751015</v>
          </cell>
          <cell r="W137">
            <v>0.1286174591217516</v>
          </cell>
          <cell r="X137">
            <v>53.850615991106224</v>
          </cell>
          <cell r="Y137">
            <v>91.650811425197915</v>
          </cell>
        </row>
        <row r="138">
          <cell r="A138" t="str">
            <v>LU0075056555</v>
          </cell>
          <cell r="B138" t="str">
            <v>W. Mining A2 (BGF) K $</v>
          </cell>
          <cell r="C138" t="str">
            <v>BLACKROCK</v>
          </cell>
          <cell r="D138" t="str">
            <v>EUR**</v>
          </cell>
          <cell r="E138" t="str">
            <v>A. SECTOR</v>
          </cell>
          <cell r="F138" t="str">
            <v>COMMOD</v>
          </cell>
          <cell r="G138" t="str">
            <v>Acc</v>
          </cell>
          <cell r="H138">
            <v>289</v>
          </cell>
          <cell r="I138">
            <v>45.32871972318339</v>
          </cell>
          <cell r="J138">
            <v>-0.12651803886266244</v>
          </cell>
          <cell r="K138">
            <v>0.14382219942181496</v>
          </cell>
          <cell r="L138">
            <v>-8.7763680011965217E-3</v>
          </cell>
          <cell r="M138">
            <v>325</v>
          </cell>
          <cell r="N138">
            <v>54.153846153846153</v>
          </cell>
          <cell r="O138">
            <v>-0.16884324195671632</v>
          </cell>
          <cell r="P138">
            <v>0.1959428881111582</v>
          </cell>
          <cell r="Q138">
            <v>1.1942895760216787E-2</v>
          </cell>
          <cell r="R138">
            <v>361</v>
          </cell>
          <cell r="S138">
            <v>54.847645429362878</v>
          </cell>
          <cell r="T138">
            <v>-0.29847611713162148</v>
          </cell>
          <cell r="U138">
            <v>0.45335627135613593</v>
          </cell>
          <cell r="V138">
            <v>3.0620741974390242E-2</v>
          </cell>
          <cell r="W138">
            <v>0.10432691672304106</v>
          </cell>
          <cell r="X138">
            <v>1.8453297134564519</v>
          </cell>
          <cell r="Y138">
            <v>201.92386434538781</v>
          </cell>
        </row>
        <row r="139">
          <cell r="A139" t="str">
            <v>LU0172157280</v>
          </cell>
          <cell r="B139" t="str">
            <v>W. Mining A2 (BGF) K €</v>
          </cell>
          <cell r="C139" t="str">
            <v>BLACKROCK</v>
          </cell>
          <cell r="D139" t="str">
            <v>EUR</v>
          </cell>
          <cell r="E139" t="str">
            <v>A. SECTOR</v>
          </cell>
          <cell r="F139" t="str">
            <v>COMMOD</v>
          </cell>
          <cell r="G139" t="str">
            <v>Acc</v>
          </cell>
          <cell r="H139">
            <v>289</v>
          </cell>
          <cell r="I139">
            <v>45.674740484429066</v>
          </cell>
          <cell r="J139">
            <v>-0.12672126721224541</v>
          </cell>
          <cell r="K139">
            <v>0.1385928133259946</v>
          </cell>
          <cell r="L139">
            <v>-8.6846001592411071E-3</v>
          </cell>
          <cell r="M139">
            <v>325</v>
          </cell>
          <cell r="N139">
            <v>54.153846153846153</v>
          </cell>
          <cell r="O139">
            <v>-0.16893502771499769</v>
          </cell>
          <cell r="P139">
            <v>0.19267994465279301</v>
          </cell>
          <cell r="Q139">
            <v>1.1805877439920343E-2</v>
          </cell>
          <cell r="R139">
            <v>361</v>
          </cell>
          <cell r="S139">
            <v>54.29362880886427</v>
          </cell>
          <cell r="T139">
            <v>-0.29602398917522948</v>
          </cell>
          <cell r="U139">
            <v>0.43286525183103874</v>
          </cell>
          <cell r="V139">
            <v>3.3150949468941038E-2</v>
          </cell>
          <cell r="W139">
            <v>0.1051664063889487</v>
          </cell>
          <cell r="X139">
            <v>1.8228095124784287</v>
          </cell>
          <cell r="Y139">
            <v>204.41888769065807</v>
          </cell>
        </row>
        <row r="140">
          <cell r="A140" t="str">
            <v>LU0411704413</v>
          </cell>
          <cell r="B140" t="str">
            <v>Europ Absol Ret BSF  K €</v>
          </cell>
          <cell r="C140" t="str">
            <v>BLACKROCK</v>
          </cell>
          <cell r="D140" t="str">
            <v>EUR</v>
          </cell>
          <cell r="E140" t="str">
            <v>MONET</v>
          </cell>
          <cell r="F140" t="str">
            <v>SHORT</v>
          </cell>
          <cell r="G140" t="str">
            <v>Acc</v>
          </cell>
          <cell r="H140">
            <v>213</v>
          </cell>
          <cell r="I140">
            <v>100</v>
          </cell>
          <cell r="J140">
            <v>1.1893565402322625E-2</v>
          </cell>
          <cell r="K140">
            <v>4.6006315316879133E-2</v>
          </cell>
          <cell r="L140">
            <v>2.2490426224569315E-2</v>
          </cell>
          <cell r="M140">
            <v>261</v>
          </cell>
          <cell r="N140">
            <v>89.65517241379311</v>
          </cell>
          <cell r="O140">
            <v>-1.657379959915103E-4</v>
          </cell>
          <cell r="P140">
            <v>5.4066945016503797E-2</v>
          </cell>
          <cell r="Q140">
            <v>3.5161206718942184E-2</v>
          </cell>
          <cell r="R140">
            <v>309</v>
          </cell>
          <cell r="S140">
            <v>84.142394822006466</v>
          </cell>
          <cell r="T140">
            <v>-1.2922594961493172E-2</v>
          </cell>
          <cell r="U140">
            <v>8.0812574139976334E-2</v>
          </cell>
          <cell r="V140">
            <v>3.1267332224070854E-2</v>
          </cell>
          <cell r="W140">
            <v>3.2644897315555976E-2</v>
          </cell>
          <cell r="X140">
            <v>42.118236925363902</v>
          </cell>
          <cell r="Y140">
            <v>28.112414592712948</v>
          </cell>
        </row>
        <row r="141">
          <cell r="A141" t="str">
            <v>LU0313923228</v>
          </cell>
          <cell r="B141" t="str">
            <v>Eur Opport Exten BSF K €</v>
          </cell>
          <cell r="C141" t="str">
            <v>BLACKROCK</v>
          </cell>
          <cell r="D141" t="str">
            <v>EUR</v>
          </cell>
          <cell r="E141" t="str">
            <v>A. EUROPE</v>
          </cell>
          <cell r="F141" t="str">
            <v>Flex cap</v>
          </cell>
          <cell r="G141" t="str">
            <v>Acc</v>
          </cell>
          <cell r="H141">
            <v>248</v>
          </cell>
          <cell r="I141">
            <v>100</v>
          </cell>
          <cell r="J141">
            <v>7.7202523542899179E-2</v>
          </cell>
          <cell r="K141">
            <v>0.24468979751580469</v>
          </cell>
          <cell r="L141">
            <v>0.16856200688585121</v>
          </cell>
          <cell r="M141">
            <v>296</v>
          </cell>
          <cell r="N141">
            <v>97.972972972972968</v>
          </cell>
          <cell r="O141">
            <v>6.0068316043759881E-2</v>
          </cell>
          <cell r="P141">
            <v>0.28203972188834481</v>
          </cell>
          <cell r="Q141">
            <v>0.14225284129649263</v>
          </cell>
          <cell r="R141">
            <v>344</v>
          </cell>
          <cell r="S141">
            <v>77.906976744186053</v>
          </cell>
          <cell r="T141">
            <v>-0.1130632641871106</v>
          </cell>
          <cell r="U141">
            <v>0.42567398160440728</v>
          </cell>
          <cell r="V141">
            <v>0.15958049143244557</v>
          </cell>
          <cell r="W141">
            <v>7.6611163068526777E-2</v>
          </cell>
          <cell r="X141">
            <v>35.668105692220188</v>
          </cell>
          <cell r="Y141">
            <v>105.05139539336794</v>
          </cell>
        </row>
        <row r="142">
          <cell r="A142" t="str">
            <v>LU0056508442</v>
          </cell>
          <cell r="B142" t="str">
            <v>W.Techno BGF K €**</v>
          </cell>
          <cell r="C142" t="str">
            <v>BLACKROCK</v>
          </cell>
          <cell r="D142" t="str">
            <v>EUR**</v>
          </cell>
          <cell r="E142" t="str">
            <v>A. SECTOR</v>
          </cell>
          <cell r="F142" t="str">
            <v>TECHNO</v>
          </cell>
          <cell r="G142" t="str">
            <v>Acc</v>
          </cell>
          <cell r="H142">
            <v>289</v>
          </cell>
          <cell r="I142">
            <v>90.311418685121097</v>
          </cell>
          <cell r="J142">
            <v>1.1427961184793389E-3</v>
          </cell>
          <cell r="K142">
            <v>0.29479239627360099</v>
          </cell>
          <cell r="L142">
            <v>0.15588151555461871</v>
          </cell>
          <cell r="M142">
            <v>325</v>
          </cell>
          <cell r="N142">
            <v>89.538461538461533</v>
          </cell>
          <cell r="O142">
            <v>-2.0367854252505823E-2</v>
          </cell>
          <cell r="P142">
            <v>0.31945675780115385</v>
          </cell>
          <cell r="Q142">
            <v>0.16564761885934143</v>
          </cell>
          <cell r="R142">
            <v>361</v>
          </cell>
          <cell r="S142">
            <v>75.34626038781164</v>
          </cell>
          <cell r="T142">
            <v>-0.23765475980908496</v>
          </cell>
          <cell r="U142">
            <v>0.4419659234021584</v>
          </cell>
          <cell r="V142">
            <v>0.16732002060709039</v>
          </cell>
          <cell r="W142">
            <v>0.27047099394535834</v>
          </cell>
          <cell r="X142">
            <v>39.62829229358735</v>
          </cell>
          <cell r="Y142">
            <v>129.44882405782386</v>
          </cell>
        </row>
        <row r="143">
          <cell r="A143" t="str">
            <v>LU0150855509</v>
          </cell>
          <cell r="B143" t="str">
            <v>Bluebay HY B  K €</v>
          </cell>
          <cell r="C143" t="str">
            <v>BLUEBAY</v>
          </cell>
          <cell r="D143" t="str">
            <v>EUR</v>
          </cell>
          <cell r="E143" t="str">
            <v>B. EUROPE</v>
          </cell>
          <cell r="F143" t="str">
            <v>HIGH Y</v>
          </cell>
          <cell r="G143" t="str">
            <v>Acc</v>
          </cell>
          <cell r="H143">
            <v>289</v>
          </cell>
          <cell r="I143">
            <v>100</v>
          </cell>
          <cell r="J143">
            <v>2.6501559227914306E-2</v>
          </cell>
          <cell r="K143">
            <v>9.9420005447279802E-2</v>
          </cell>
          <cell r="L143">
            <v>5.3160034338076478E-2</v>
          </cell>
          <cell r="M143">
            <v>325</v>
          </cell>
          <cell r="N143">
            <v>96</v>
          </cell>
          <cell r="O143">
            <v>2.5382701035117528E-2</v>
          </cell>
          <cell r="P143">
            <v>0.11441070627472601</v>
          </cell>
          <cell r="Q143">
            <v>4.9122073789867882E-2</v>
          </cell>
          <cell r="R143">
            <v>361</v>
          </cell>
          <cell r="S143">
            <v>72.576177285318551</v>
          </cell>
          <cell r="T143">
            <v>-5.1700137273433359E-2</v>
          </cell>
          <cell r="U143">
            <v>0.16095653256711923</v>
          </cell>
          <cell r="V143">
            <v>3.6715776391082589E-2</v>
          </cell>
          <cell r="W143">
            <v>2.4301272905759563E-2</v>
          </cell>
          <cell r="X143">
            <v>22.648995806156353</v>
          </cell>
          <cell r="Y143">
            <v>35.089510894979149</v>
          </cell>
        </row>
        <row r="144">
          <cell r="A144" t="str">
            <v>LU0968470681</v>
          </cell>
          <cell r="B144" t="str">
            <v>Gl Convert Bluebay K €**</v>
          </cell>
          <cell r="C144" t="str">
            <v>BLUEBAY</v>
          </cell>
          <cell r="D144" t="str">
            <v>EUR**</v>
          </cell>
          <cell r="E144" t="str">
            <v>B. CONVERT</v>
          </cell>
          <cell r="F144" t="str">
            <v>WORLD</v>
          </cell>
          <cell r="G144" t="str">
            <v>Acc</v>
          </cell>
          <cell r="H144">
            <v>101</v>
          </cell>
          <cell r="I144">
            <v>97.029702970297024</v>
          </cell>
          <cell r="J144">
            <v>2.2196330630431582E-2</v>
          </cell>
          <cell r="K144">
            <v>6.7070168773470315E-2</v>
          </cell>
          <cell r="L144">
            <v>4.055571011994652E-2</v>
          </cell>
          <cell r="M144">
            <v>149</v>
          </cell>
          <cell r="N144">
            <v>86.577181208053688</v>
          </cell>
          <cell r="O144">
            <v>-9.1795658756192999E-3</v>
          </cell>
          <cell r="P144">
            <v>0.1031869292233718</v>
          </cell>
          <cell r="Q144">
            <v>4.0073860365837266E-2</v>
          </cell>
          <cell r="R144">
            <v>197</v>
          </cell>
          <cell r="S144">
            <v>65.482233502538065</v>
          </cell>
          <cell r="T144">
            <v>-9.0958795017306387E-2</v>
          </cell>
          <cell r="U144">
            <v>0.18032590515804914</v>
          </cell>
          <cell r="V144">
            <v>4.6349056497746677E-2</v>
          </cell>
          <cell r="W144">
            <v>4.4743165548069563E-2</v>
          </cell>
          <cell r="X144">
            <v>21.696077859866193</v>
          </cell>
          <cell r="Y144">
            <v>67.204902242499458</v>
          </cell>
        </row>
        <row r="145">
          <cell r="A145" t="str">
            <v>FR0010116343</v>
          </cell>
          <cell r="B145" t="str">
            <v>BNP B Bond 6M K $</v>
          </cell>
          <cell r="C145" t="str">
            <v xml:space="preserve">BNP PARIBAS </v>
          </cell>
          <cell r="D145" t="str">
            <v>EUR</v>
          </cell>
          <cell r="E145" t="str">
            <v>CASH</v>
          </cell>
          <cell r="F145" t="str">
            <v>MONETAIR</v>
          </cell>
          <cell r="G145" t="str">
            <v>Acc</v>
          </cell>
          <cell r="H145">
            <v>289</v>
          </cell>
          <cell r="I145">
            <v>64.359861591695505</v>
          </cell>
          <cell r="J145">
            <v>-1.7248536353432486E-3</v>
          </cell>
          <cell r="K145">
            <v>1.8905507860556225E-2</v>
          </cell>
          <cell r="L145">
            <v>1.190236996794436E-3</v>
          </cell>
          <cell r="M145">
            <v>325</v>
          </cell>
          <cell r="N145">
            <v>68</v>
          </cell>
          <cell r="O145">
            <v>-2.1594224850613798E-3</v>
          </cell>
          <cell r="P145">
            <v>1.9729954230990394E-2</v>
          </cell>
          <cell r="Q145">
            <v>9.7702185752157611E-4</v>
          </cell>
          <cell r="R145">
            <v>361</v>
          </cell>
          <cell r="S145">
            <v>72.29916897506925</v>
          </cell>
          <cell r="T145">
            <v>-4.9031912460784756E-3</v>
          </cell>
          <cell r="U145">
            <v>2.878045932219166E-2</v>
          </cell>
          <cell r="V145">
            <v>1.2052860402049781E-3</v>
          </cell>
          <cell r="W145">
            <v>-2.1934541099054017E-3</v>
          </cell>
          <cell r="X145">
            <v>3.9867484944257985</v>
          </cell>
          <cell r="Y145">
            <v>2.2472230439065966</v>
          </cell>
        </row>
        <row r="146">
          <cell r="A146" t="str">
            <v>LU0823411706</v>
          </cell>
          <cell r="B146" t="str">
            <v>Consum Innov Class BNPP K €</v>
          </cell>
          <cell r="C146" t="str">
            <v xml:space="preserve">BNP PARIBAS </v>
          </cell>
          <cell r="D146" t="str">
            <v>EUR</v>
          </cell>
          <cell r="E146" t="str">
            <v>A. SECTOR</v>
          </cell>
          <cell r="F146" t="str">
            <v xml:space="preserve">CONSUM  </v>
          </cell>
          <cell r="G146" t="str">
            <v>Acc</v>
          </cell>
          <cell r="H146">
            <v>111</v>
          </cell>
          <cell r="I146">
            <v>99.099099099099092</v>
          </cell>
          <cell r="J146">
            <v>7.6784743318106058E-2</v>
          </cell>
          <cell r="K146">
            <v>0.17122135242786646</v>
          </cell>
          <cell r="L146">
            <v>0.11660087861676516</v>
          </cell>
          <cell r="M146">
            <v>159</v>
          </cell>
          <cell r="N146">
            <v>99.371069182389931</v>
          </cell>
          <cell r="O146">
            <v>5.5430626598591992E-2</v>
          </cell>
          <cell r="P146">
            <v>0.18551134859826646</v>
          </cell>
          <cell r="Q146">
            <v>0.11468360952977985</v>
          </cell>
          <cell r="R146">
            <v>207</v>
          </cell>
          <cell r="S146">
            <v>77.777777777777786</v>
          </cell>
          <cell r="T146">
            <v>-0.1121278282121109</v>
          </cell>
          <cell r="U146">
            <v>0.32736402722618452</v>
          </cell>
          <cell r="V146">
            <v>0.11888016697672321</v>
          </cell>
          <cell r="W146">
            <v>0.11526474020999933</v>
          </cell>
          <cell r="X146">
            <v>41.047642517442142</v>
          </cell>
          <cell r="Y146">
            <v>123.68825394281173</v>
          </cell>
        </row>
        <row r="147">
          <cell r="A147" t="str">
            <v>LU0823399810</v>
          </cell>
          <cell r="B147" t="str">
            <v>Eq Europ C BNPP K €</v>
          </cell>
          <cell r="C147" t="str">
            <v xml:space="preserve">BNP PARIBAS </v>
          </cell>
          <cell r="D147" t="str">
            <v>EUR</v>
          </cell>
          <cell r="E147" t="str">
            <v>A. EUROPE</v>
          </cell>
          <cell r="F147" t="str">
            <v>L. CAP</v>
          </cell>
          <cell r="G147" t="str">
            <v>Acc</v>
          </cell>
          <cell r="H147">
            <v>289</v>
          </cell>
          <cell r="I147">
            <v>85.813148788927336</v>
          </cell>
          <cell r="J147">
            <v>-1.7069757424221343E-2</v>
          </cell>
          <cell r="K147">
            <v>0.11682857286741988</v>
          </cell>
          <cell r="L147">
            <v>5.3520759640178106E-2</v>
          </cell>
          <cell r="M147">
            <v>325</v>
          </cell>
          <cell r="N147">
            <v>83.692307692307693</v>
          </cell>
          <cell r="O147">
            <v>-7.0601847199405099E-2</v>
          </cell>
          <cell r="P147">
            <v>0.12868443249944408</v>
          </cell>
          <cell r="Q147">
            <v>5.3701108881239801E-2</v>
          </cell>
          <cell r="R147">
            <v>361</v>
          </cell>
          <cell r="S147">
            <v>63.711911357340725</v>
          </cell>
          <cell r="T147">
            <v>-0.15526437294334719</v>
          </cell>
          <cell r="U147">
            <v>0.23712154182001366</v>
          </cell>
          <cell r="V147">
            <v>4.0365610355866943E-2</v>
          </cell>
          <cell r="W147">
            <v>2.1731143474446712E-2</v>
          </cell>
          <cell r="X147">
            <v>12.516568207692414</v>
          </cell>
          <cell r="Y147">
            <v>109.43178582257048</v>
          </cell>
        </row>
        <row r="148">
          <cell r="A148" t="str">
            <v>LU0950373216</v>
          </cell>
          <cell r="B148" t="str">
            <v>Nordic Small Priv BNPP K €</v>
          </cell>
          <cell r="C148" t="str">
            <v xml:space="preserve">BNP PARIBAS </v>
          </cell>
          <cell r="D148" t="str">
            <v>EUR</v>
          </cell>
          <cell r="E148" t="str">
            <v xml:space="preserve">A. EUROPE </v>
          </cell>
          <cell r="F148" t="str">
            <v>Nord  Sm C</v>
          </cell>
          <cell r="G148" t="str">
            <v>Acc</v>
          </cell>
          <cell r="H148">
            <v>78</v>
          </cell>
          <cell r="I148">
            <v>100</v>
          </cell>
          <cell r="J148">
            <v>6.1187340507689793E-2</v>
          </cell>
          <cell r="K148">
            <v>0.18424792585373598</v>
          </cell>
          <cell r="L148">
            <v>0.1398679764395907</v>
          </cell>
          <cell r="M148">
            <v>126</v>
          </cell>
          <cell r="N148">
            <v>97.61904761904762</v>
          </cell>
          <cell r="O148">
            <v>5.9115408355441365E-2</v>
          </cell>
          <cell r="P148">
            <v>0.21616805468944908</v>
          </cell>
          <cell r="Q148">
            <v>0.12595686634897363</v>
          </cell>
          <cell r="R148">
            <v>174</v>
          </cell>
          <cell r="S148">
            <v>77.58620689655173</v>
          </cell>
          <cell r="T148">
            <v>-0.16074860065072344</v>
          </cell>
          <cell r="U148">
            <v>0.41865071322478031</v>
          </cell>
          <cell r="V148">
            <v>0.11157190282712182</v>
          </cell>
          <cell r="W148">
            <v>6.1037828303560193E-2</v>
          </cell>
          <cell r="X148">
            <v>34.374999864988943</v>
          </cell>
          <cell r="Y148">
            <v>133.22724669836279</v>
          </cell>
        </row>
        <row r="149">
          <cell r="A149" t="str">
            <v>LU0823425839</v>
          </cell>
          <cell r="B149" t="str">
            <v>Eq China BNPP K €</v>
          </cell>
          <cell r="C149" t="str">
            <v xml:space="preserve">BNP PARIBAS </v>
          </cell>
          <cell r="D149" t="str">
            <v>EUR</v>
          </cell>
          <cell r="E149" t="str">
            <v>A. EM MKTS</v>
          </cell>
          <cell r="F149" t="str">
            <v>CHINA</v>
          </cell>
          <cell r="G149" t="str">
            <v>Acc</v>
          </cell>
          <cell r="H149">
            <v>111</v>
          </cell>
          <cell r="I149">
            <v>99.099099099099092</v>
          </cell>
          <cell r="J149">
            <v>4.3799011508008072E-2</v>
          </cell>
          <cell r="K149">
            <v>0.19628467366207863</v>
          </cell>
          <cell r="L149">
            <v>9.6435513936079964E-2</v>
          </cell>
          <cell r="M149">
            <v>159</v>
          </cell>
          <cell r="N149">
            <v>95.59748427672956</v>
          </cell>
          <cell r="O149">
            <v>4.2454654963659744E-2</v>
          </cell>
          <cell r="P149">
            <v>0.17634201452858411</v>
          </cell>
          <cell r="Q149">
            <v>0.1151324391054187</v>
          </cell>
          <cell r="R149">
            <v>207</v>
          </cell>
          <cell r="S149">
            <v>67.149758454106276</v>
          </cell>
          <cell r="T149">
            <v>-0.25357480040854746</v>
          </cell>
          <cell r="U149">
            <v>0.3967319546505379</v>
          </cell>
          <cell r="V149">
            <v>0.10731107925455663</v>
          </cell>
          <cell r="W149">
            <v>6.6695271518801169E-2</v>
          </cell>
          <cell r="X149">
            <v>27.423458333227785</v>
          </cell>
          <cell r="Y149">
            <v>154.21527402045635</v>
          </cell>
        </row>
        <row r="150">
          <cell r="A150" t="str">
            <v>LU0265293521</v>
          </cell>
          <cell r="B150" t="str">
            <v>Turkye Eq BNPP K €</v>
          </cell>
          <cell r="C150" t="str">
            <v xml:space="preserve">BNP PARIBAS </v>
          </cell>
          <cell r="D150" t="str">
            <v>EUR</v>
          </cell>
          <cell r="E150" t="str">
            <v>A. TURKYE</v>
          </cell>
          <cell r="F150" t="str">
            <v>TURKEY</v>
          </cell>
          <cell r="G150" t="str">
            <v>Acc</v>
          </cell>
          <cell r="H150">
            <v>111</v>
          </cell>
          <cell r="I150">
            <v>2.7027027027027026</v>
          </cell>
          <cell r="J150">
            <v>-0.12333421010180716</v>
          </cell>
          <cell r="K150">
            <v>-4.694229060422235E-2</v>
          </cell>
          <cell r="L150">
            <v>-9.9887130719238604E-2</v>
          </cell>
          <cell r="M150">
            <v>159</v>
          </cell>
          <cell r="N150">
            <v>13.20754716981132</v>
          </cell>
          <cell r="O150">
            <v>-0.17021092559800033</v>
          </cell>
          <cell r="P150">
            <v>2.4871316840141544E-2</v>
          </cell>
          <cell r="Q150">
            <v>-7.3600900490162657E-2</v>
          </cell>
          <cell r="R150">
            <v>207</v>
          </cell>
          <cell r="S150">
            <v>42.512077294685987</v>
          </cell>
          <cell r="T150">
            <v>-0.30875685124450591</v>
          </cell>
          <cell r="U150">
            <v>0.2079549609014032</v>
          </cell>
          <cell r="V150">
            <v>-3.6014605001106426E-2</v>
          </cell>
          <cell r="W150">
            <v>-6.0699996973264947E-2</v>
          </cell>
          <cell r="X150">
            <v>-13.518672860553199</v>
          </cell>
          <cell r="Y150">
            <v>253.24449892430977</v>
          </cell>
        </row>
        <row r="151">
          <cell r="A151" t="str">
            <v>LU0823431720</v>
          </cell>
          <cell r="B151" t="str">
            <v>Eq Russia BNPP K €</v>
          </cell>
          <cell r="C151" t="str">
            <v xml:space="preserve">BNP PARIBAS </v>
          </cell>
          <cell r="D151" t="str">
            <v>EUR</v>
          </cell>
          <cell r="E151" t="str">
            <v>A. EM MKTS</v>
          </cell>
          <cell r="F151" t="str">
            <v>RUSSIA</v>
          </cell>
          <cell r="G151" t="str">
            <v>Acc</v>
          </cell>
          <cell r="H151">
            <v>111</v>
          </cell>
          <cell r="I151">
            <v>81.081081081081081</v>
          </cell>
          <cell r="J151">
            <v>-3.7767587877696053E-2</v>
          </cell>
          <cell r="K151">
            <v>0.14020290975107766</v>
          </cell>
          <cell r="L151">
            <v>8.1960457489729244E-2</v>
          </cell>
          <cell r="M151">
            <v>159</v>
          </cell>
          <cell r="N151">
            <v>83.647798742138363</v>
          </cell>
          <cell r="O151">
            <v>-0.10916764822907821</v>
          </cell>
          <cell r="P151">
            <v>0.16528740896008687</v>
          </cell>
          <cell r="Q151">
            <v>9.0269889155127458E-2</v>
          </cell>
          <cell r="R151">
            <v>207</v>
          </cell>
          <cell r="S151">
            <v>60.869565217391312</v>
          </cell>
          <cell r="T151">
            <v>-0.37515255562304561</v>
          </cell>
          <cell r="U151">
            <v>0.32260705641992377</v>
          </cell>
          <cell r="V151">
            <v>5.225168680370329E-2</v>
          </cell>
          <cell r="W151">
            <v>5.0116966733996682E-2</v>
          </cell>
          <cell r="X151">
            <v>17.893506041655545</v>
          </cell>
          <cell r="Y151">
            <v>180.11218548663322</v>
          </cell>
        </row>
        <row r="152">
          <cell r="A152" t="str">
            <v>LU1165135440</v>
          </cell>
          <cell r="B152" t="str">
            <v>Aqua Classic Parvest K €</v>
          </cell>
          <cell r="C152" t="str">
            <v xml:space="preserve">BNP PARIBAS </v>
          </cell>
          <cell r="D152" t="str">
            <v>EUR</v>
          </cell>
          <cell r="E152" t="str">
            <v>A. SECTOR</v>
          </cell>
          <cell r="F152" t="str">
            <v>WATER</v>
          </cell>
          <cell r="G152" t="str">
            <v>Acc</v>
          </cell>
          <cell r="H152">
            <v>55</v>
          </cell>
          <cell r="I152">
            <v>100</v>
          </cell>
          <cell r="J152">
            <v>8.4882797511603547E-2</v>
          </cell>
          <cell r="K152">
            <v>0.14485112114299548</v>
          </cell>
          <cell r="L152">
            <v>0.11131146853357898</v>
          </cell>
          <cell r="M152">
            <v>103</v>
          </cell>
          <cell r="N152">
            <v>98.05825242718447</v>
          </cell>
          <cell r="O152">
            <v>5.1967004959990959E-2</v>
          </cell>
          <cell r="P152">
            <v>0.18230543319969619</v>
          </cell>
          <cell r="Q152">
            <v>9.9577181112160185E-2</v>
          </cell>
          <cell r="R152">
            <v>151</v>
          </cell>
          <cell r="S152">
            <v>78.807947019867555</v>
          </cell>
          <cell r="T152">
            <v>-7.9479458332510078E-2</v>
          </cell>
          <cell r="U152">
            <v>0.38114582234692362</v>
          </cell>
          <cell r="V152">
            <v>9.1078838174273979E-2</v>
          </cell>
          <cell r="W152">
            <v>7.1596568254679416E-2</v>
          </cell>
          <cell r="X152">
            <v>58.133105785954022</v>
          </cell>
          <cell r="Y152">
            <v>104.61870525769304</v>
          </cell>
        </row>
        <row r="153">
          <cell r="A153" t="str">
            <v>LU0823434583</v>
          </cell>
          <cell r="B153" t="str">
            <v>Eq US Growth BNPP K $</v>
          </cell>
          <cell r="C153" t="str">
            <v xml:space="preserve">BNP PARIBAS </v>
          </cell>
          <cell r="D153" t="str">
            <v>USD</v>
          </cell>
          <cell r="E153" t="str">
            <v>A. USA</v>
          </cell>
          <cell r="F153" t="str">
            <v>L. CAP</v>
          </cell>
          <cell r="G153" t="str">
            <v>Acc</v>
          </cell>
          <cell r="H153">
            <v>289</v>
          </cell>
          <cell r="I153">
            <v>100</v>
          </cell>
          <cell r="J153">
            <v>5.5832735988556648E-2</v>
          </cell>
          <cell r="K153">
            <v>0.18788281401289941</v>
          </cell>
          <cell r="L153">
            <v>0.11304024021309877</v>
          </cell>
          <cell r="M153">
            <v>325</v>
          </cell>
          <cell r="N153">
            <v>96.615384615384613</v>
          </cell>
          <cell r="O153">
            <v>3.2558115387037262E-2</v>
          </cell>
          <cell r="P153">
            <v>0.19716536754075373</v>
          </cell>
          <cell r="Q153">
            <v>0.12175624971361443</v>
          </cell>
          <cell r="R153">
            <v>361</v>
          </cell>
          <cell r="S153">
            <v>78.94736842105263</v>
          </cell>
          <cell r="T153">
            <v>-0.12146661113779918</v>
          </cell>
          <cell r="U153">
            <v>0.33825789658212457</v>
          </cell>
          <cell r="V153">
            <v>0.12604826835669924</v>
          </cell>
          <cell r="W153">
            <v>0.18575936680135863</v>
          </cell>
          <cell r="X153">
            <v>30.357382421190266</v>
          </cell>
          <cell r="Y153">
            <v>114.18044302788108</v>
          </cell>
        </row>
        <row r="154">
          <cell r="A154" t="str">
            <v>LU0823416762</v>
          </cell>
          <cell r="B154" t="str">
            <v>Eq H. Care Innov BNPP K €</v>
          </cell>
          <cell r="C154" t="str">
            <v xml:space="preserve">BNP PARIBAS </v>
          </cell>
          <cell r="D154" t="str">
            <v>EUR</v>
          </cell>
          <cell r="E154" t="str">
            <v>A. SECTOR</v>
          </cell>
          <cell r="F154" t="str">
            <v>HEALTH</v>
          </cell>
          <cell r="G154" t="str">
            <v>Acc</v>
          </cell>
          <cell r="H154">
            <v>289</v>
          </cell>
          <cell r="I154">
            <v>91.003460207612449</v>
          </cell>
          <cell r="J154">
            <v>4.1038993830933013E-3</v>
          </cell>
          <cell r="K154">
            <v>0.19472601730216033</v>
          </cell>
          <cell r="L154">
            <v>0.10492149572807885</v>
          </cell>
          <cell r="M154">
            <v>325</v>
          </cell>
          <cell r="N154">
            <v>82.769230769230774</v>
          </cell>
          <cell r="O154">
            <v>-3.4199045689920091E-2</v>
          </cell>
          <cell r="P154">
            <v>0.23763639723181013</v>
          </cell>
          <cell r="Q154">
            <v>0.11427958684796868</v>
          </cell>
          <cell r="R154">
            <v>361</v>
          </cell>
          <cell r="S154">
            <v>73.961218836565095</v>
          </cell>
          <cell r="T154">
            <v>-0.1321607310053938</v>
          </cell>
          <cell r="U154">
            <v>0.29860424835743976</v>
          </cell>
          <cell r="V154">
            <v>0.11048454469507085</v>
          </cell>
          <cell r="W154">
            <v>0.11116508915173029</v>
          </cell>
          <cell r="X154">
            <v>45.841009424731354</v>
          </cell>
          <cell r="Y154">
            <v>105.58625683417216</v>
          </cell>
        </row>
        <row r="155">
          <cell r="A155" t="str">
            <v>LU0265291665</v>
          </cell>
          <cell r="B155" t="str">
            <v>Eur Conv B Sm C BNPP K €</v>
          </cell>
          <cell r="C155" t="str">
            <v xml:space="preserve">BNP PARIBAS </v>
          </cell>
          <cell r="D155" t="str">
            <v>EUR</v>
          </cell>
          <cell r="E155" t="str">
            <v>B. CONVERT</v>
          </cell>
          <cell r="F155" t="str">
            <v>EUROPE</v>
          </cell>
          <cell r="G155" t="str">
            <v>Acc</v>
          </cell>
          <cell r="H155">
            <v>266</v>
          </cell>
          <cell r="I155">
            <v>95.864661654135347</v>
          </cell>
          <cell r="J155">
            <v>1.0453495774346578E-2</v>
          </cell>
          <cell r="K155">
            <v>8.3703229323209505E-2</v>
          </cell>
          <cell r="L155">
            <v>4.4935605713327775E-2</v>
          </cell>
          <cell r="M155">
            <v>314</v>
          </cell>
          <cell r="N155">
            <v>94.904458598726109</v>
          </cell>
          <cell r="O155">
            <v>5.9009951490004431E-3</v>
          </cell>
          <cell r="P155">
            <v>0.10040285734069576</v>
          </cell>
          <cell r="Q155">
            <v>4.761755398635914E-2</v>
          </cell>
          <cell r="R155">
            <v>361</v>
          </cell>
          <cell r="S155">
            <v>61.772853185595565</v>
          </cell>
          <cell r="T155">
            <v>-7.8921510730222633E-2</v>
          </cell>
          <cell r="U155">
            <v>0.17869114429106064</v>
          </cell>
          <cell r="V155">
            <v>4.1041116559788815E-2</v>
          </cell>
          <cell r="W155">
            <v>4.7298300918430236E-4</v>
          </cell>
          <cell r="X155">
            <v>16.724810286173984</v>
          </cell>
          <cell r="Y155">
            <v>43.663601376226715</v>
          </cell>
        </row>
        <row r="156">
          <cell r="A156" t="str">
            <v>LU0212178916</v>
          </cell>
          <cell r="B156" t="str">
            <v>Euro Small Cap BNPP K €</v>
          </cell>
          <cell r="C156" t="str">
            <v xml:space="preserve">BNP PARIBAS </v>
          </cell>
          <cell r="D156" t="str">
            <v>EUR</v>
          </cell>
          <cell r="E156" t="str">
            <v>A. EUROPE</v>
          </cell>
          <cell r="F156" t="str">
            <v>SMALL CAP</v>
          </cell>
          <cell r="G156" t="str">
            <v>Acc</v>
          </cell>
          <cell r="H156">
            <v>247</v>
          </cell>
          <cell r="I156">
            <v>96.356275303643727</v>
          </cell>
          <cell r="J156">
            <v>1.7742995878464063E-2</v>
          </cell>
          <cell r="K156">
            <v>0.19061327860411756</v>
          </cell>
          <cell r="L156">
            <v>0.11277581067406439</v>
          </cell>
          <cell r="M156">
            <v>295</v>
          </cell>
          <cell r="N156">
            <v>91.18644067796609</v>
          </cell>
          <cell r="O156">
            <v>7.0049612990263918E-3</v>
          </cell>
          <cell r="P156">
            <v>0.22135973880688409</v>
          </cell>
          <cell r="Q156">
            <v>0.10925530221486124</v>
          </cell>
          <cell r="R156">
            <v>343</v>
          </cell>
          <cell r="S156">
            <v>66.763848396501459</v>
          </cell>
          <cell r="T156">
            <v>-0.18159598711878858</v>
          </cell>
          <cell r="U156">
            <v>0.32200461197952862</v>
          </cell>
          <cell r="V156">
            <v>0.11437636926796091</v>
          </cell>
          <cell r="W156">
            <v>1.148482777956561E-2</v>
          </cell>
          <cell r="X156">
            <v>21.437067586740682</v>
          </cell>
          <cell r="Y156">
            <v>109.84024285886944</v>
          </cell>
        </row>
        <row r="157">
          <cell r="A157" t="str">
            <v>BE0146936787</v>
          </cell>
          <cell r="B157" t="str">
            <v>Gl Sust Neutral BNPP K €</v>
          </cell>
          <cell r="C157" t="str">
            <v xml:space="preserve">BNP PARIBAS </v>
          </cell>
          <cell r="D157" t="str">
            <v>EUR</v>
          </cell>
          <cell r="E157" t="str">
            <v>MIX</v>
          </cell>
          <cell r="F157" t="str">
            <v>NEUTRAL</v>
          </cell>
          <cell r="G157" t="str">
            <v>Acc</v>
          </cell>
          <cell r="H157">
            <v>289</v>
          </cell>
          <cell r="I157">
            <v>79.238754325259521</v>
          </cell>
          <cell r="J157">
            <v>-1.2694741653924257E-2</v>
          </cell>
          <cell r="K157">
            <v>5.1908838251462308E-2</v>
          </cell>
          <cell r="L157">
            <v>1.715698687244549E-2</v>
          </cell>
          <cell r="M157">
            <v>325</v>
          </cell>
          <cell r="N157">
            <v>75.692307692307693</v>
          </cell>
          <cell r="O157">
            <v>-3.7833655372519662E-2</v>
          </cell>
          <cell r="P157">
            <v>5.567524854012091E-2</v>
          </cell>
          <cell r="Q157">
            <v>1.7234910553435734E-2</v>
          </cell>
          <cell r="R157">
            <v>361</v>
          </cell>
          <cell r="S157">
            <v>61.772853185595565</v>
          </cell>
          <cell r="T157">
            <v>-0.10184261695898866</v>
          </cell>
          <cell r="U157">
            <v>0.13146919325921683</v>
          </cell>
          <cell r="V157">
            <v>1.9299419901829484E-2</v>
          </cell>
          <cell r="W157">
            <v>1.5703959143097856E-2</v>
          </cell>
          <cell r="X157">
            <v>5.5802042807772212</v>
          </cell>
          <cell r="Y157">
            <v>64.213600555778257</v>
          </cell>
        </row>
        <row r="158">
          <cell r="A158" t="str">
            <v>LU0347711466</v>
          </cell>
          <cell r="B158" t="str">
            <v>Gl Envir Classic BNPP K €</v>
          </cell>
          <cell r="C158" t="str">
            <v xml:space="preserve">BNP PARIBAS </v>
          </cell>
          <cell r="D158" t="str">
            <v>EUR</v>
          </cell>
          <cell r="E158" t="str">
            <v>A. SECTOR</v>
          </cell>
          <cell r="F158" t="str">
            <v>ECO</v>
          </cell>
          <cell r="G158" t="str">
            <v>Acc</v>
          </cell>
          <cell r="H158">
            <v>234</v>
          </cell>
          <cell r="I158">
            <v>99.572649572649567</v>
          </cell>
          <cell r="J158">
            <v>5.4952313232711436E-2</v>
          </cell>
          <cell r="K158">
            <v>0.13384381247656729</v>
          </cell>
          <cell r="L158">
            <v>9.6298445941045085E-2</v>
          </cell>
          <cell r="M158">
            <v>282</v>
          </cell>
          <cell r="N158">
            <v>97.163120567375884</v>
          </cell>
          <cell r="O158">
            <v>4.3304280797369699E-2</v>
          </cell>
          <cell r="P158">
            <v>0.16249338457804322</v>
          </cell>
          <cell r="Q158">
            <v>9.3917534484470044E-2</v>
          </cell>
          <cell r="R158">
            <v>330</v>
          </cell>
          <cell r="S158">
            <v>74.848484848484858</v>
          </cell>
          <cell r="T158">
            <v>-9.1342125258382076E-2</v>
          </cell>
          <cell r="U158">
            <v>0.27307627442557764</v>
          </cell>
          <cell r="V158">
            <v>0.11237424752824254</v>
          </cell>
          <cell r="W158">
            <v>5.4997857056869659E-2</v>
          </cell>
          <cell r="X158">
            <v>34.379607058373296</v>
          </cell>
          <cell r="Y158">
            <v>107.73941059504641</v>
          </cell>
        </row>
        <row r="159">
          <cell r="A159" t="str">
            <v>LU0347711540</v>
          </cell>
          <cell r="B159" t="str">
            <v>Gl Envir Classic BNPP D €</v>
          </cell>
          <cell r="C159" t="str">
            <v xml:space="preserve">BNP PARIBAS </v>
          </cell>
          <cell r="D159" t="str">
            <v>EUR</v>
          </cell>
          <cell r="E159" t="str">
            <v>A. SECTOR</v>
          </cell>
          <cell r="F159" t="str">
            <v>ECO</v>
          </cell>
          <cell r="G159" t="str">
            <v>Inc</v>
          </cell>
          <cell r="H159">
            <v>234</v>
          </cell>
          <cell r="I159">
            <v>97.863247863247864</v>
          </cell>
          <cell r="J159">
            <v>2.9424735503012056E-2</v>
          </cell>
          <cell r="K159">
            <v>0.10583314229005858</v>
          </cell>
          <cell r="L159">
            <v>7.0131216571169386E-2</v>
          </cell>
          <cell r="M159">
            <v>282</v>
          </cell>
          <cell r="N159">
            <v>93.61702127659575</v>
          </cell>
          <cell r="O159">
            <v>1.7808350899655358E-2</v>
          </cell>
          <cell r="P159">
            <v>0.13245692944000043</v>
          </cell>
          <cell r="Q159">
            <v>6.6150450013534035E-2</v>
          </cell>
          <cell r="R159">
            <v>330</v>
          </cell>
          <cell r="S159">
            <v>71.212121212121218</v>
          </cell>
          <cell r="T159">
            <v>-0.11129942001233152</v>
          </cell>
          <cell r="U159">
            <v>0.24909546720521286</v>
          </cell>
          <cell r="V159">
            <v>7.947728756968564E-2</v>
          </cell>
          <cell r="W159">
            <v>3.2555284129311302E-2</v>
          </cell>
          <cell r="X159">
            <v>24.215142472420041</v>
          </cell>
          <cell r="Y159">
            <v>114.4977749924165</v>
          </cell>
        </row>
        <row r="160">
          <cell r="A160" t="str">
            <v>BE0163304539</v>
          </cell>
          <cell r="B160" t="str">
            <v>Gl Sust Dynam BNPPK €</v>
          </cell>
          <cell r="C160" t="str">
            <v xml:space="preserve">BNP PARIBAS </v>
          </cell>
          <cell r="D160" t="str">
            <v xml:space="preserve">EUR </v>
          </cell>
          <cell r="E160" t="str">
            <v>MIX</v>
          </cell>
          <cell r="F160" t="str">
            <v>OFFENS</v>
          </cell>
          <cell r="G160" t="str">
            <v>Acc</v>
          </cell>
          <cell r="H160">
            <v>289</v>
          </cell>
          <cell r="I160">
            <v>80.622837370242223</v>
          </cell>
          <cell r="J160">
            <v>-1.5652613273200111E-2</v>
          </cell>
          <cell r="K160">
            <v>7.2818004154820981E-2</v>
          </cell>
          <cell r="L160">
            <v>2.522539913325339E-2</v>
          </cell>
          <cell r="M160">
            <v>325</v>
          </cell>
          <cell r="N160">
            <v>78.461538461538467</v>
          </cell>
          <cell r="O160">
            <v>-4.6289270765127413E-2</v>
          </cell>
          <cell r="P160">
            <v>7.4683689354769045E-2</v>
          </cell>
          <cell r="Q160">
            <v>2.7143859991957342E-2</v>
          </cell>
          <cell r="R160">
            <v>361</v>
          </cell>
          <cell r="S160">
            <v>62.603878116343495</v>
          </cell>
          <cell r="T160">
            <v>-0.12520925396755991</v>
          </cell>
          <cell r="U160">
            <v>0.17100604390804033</v>
          </cell>
          <cell r="V160">
            <v>3.2010686720759907E-2</v>
          </cell>
          <cell r="W160">
            <v>2.5596216378844683E-2</v>
          </cell>
          <cell r="X160">
            <v>7.099391190768328</v>
          </cell>
          <cell r="Y160">
            <v>84.30448299269456</v>
          </cell>
        </row>
        <row r="161">
          <cell r="A161" t="str">
            <v>BE0146934766</v>
          </cell>
          <cell r="B161" t="str">
            <v>Gl Sust Defensve BNPP K €</v>
          </cell>
          <cell r="C161" t="str">
            <v xml:space="preserve">BNP PARIBAS </v>
          </cell>
          <cell r="D161" t="str">
            <v>EUR</v>
          </cell>
          <cell r="E161" t="str">
            <v>MIX</v>
          </cell>
          <cell r="F161" t="str">
            <v>Defens</v>
          </cell>
          <cell r="G161" t="str">
            <v>Acc</v>
          </cell>
          <cell r="H161">
            <v>289</v>
          </cell>
          <cell r="I161">
            <v>79.584775086505189</v>
          </cell>
          <cell r="J161">
            <v>-5.9170962190245868E-3</v>
          </cell>
          <cell r="K161">
            <v>2.8686508666561972E-2</v>
          </cell>
          <cell r="L161">
            <v>9.3758080468149263E-3</v>
          </cell>
          <cell r="M161">
            <v>325</v>
          </cell>
          <cell r="N161">
            <v>74.769230769230759</v>
          </cell>
          <cell r="O161">
            <v>-1.945448826334124E-2</v>
          </cell>
          <cell r="P161">
            <v>3.5833440030776306E-2</v>
          </cell>
          <cell r="Q161">
            <v>1.0191874602410778E-2</v>
          </cell>
          <cell r="R161">
            <v>361</v>
          </cell>
          <cell r="S161">
            <v>57.894736842105267</v>
          </cell>
          <cell r="T161">
            <v>-8.2619501588371808E-2</v>
          </cell>
          <cell r="U161">
            <v>8.7370380746033455E-2</v>
          </cell>
          <cell r="V161">
            <v>9.0535635943047588E-3</v>
          </cell>
          <cell r="W161">
            <v>1.7171085568925548E-3</v>
          </cell>
          <cell r="X161">
            <v>5.1984127549257648</v>
          </cell>
          <cell r="Y161">
            <v>42.476062287252944</v>
          </cell>
        </row>
        <row r="162">
          <cell r="A162" t="str">
            <v>BE0935066838</v>
          </cell>
          <cell r="B162" t="str">
            <v>Gl Sust Agressive BNPP L €</v>
          </cell>
          <cell r="C162" t="str">
            <v xml:space="preserve">BNP PARIBAS </v>
          </cell>
          <cell r="D162" t="str">
            <v>EUR</v>
          </cell>
          <cell r="E162" t="str">
            <v>MIX</v>
          </cell>
          <cell r="F162" t="str">
            <v>Offens</v>
          </cell>
          <cell r="G162" t="str">
            <v>Acc</v>
          </cell>
          <cell r="H162">
            <v>183</v>
          </cell>
          <cell r="I162">
            <v>95.081967213114751</v>
          </cell>
          <cell r="J162">
            <v>8.5611316517719728E-3</v>
          </cell>
          <cell r="K162">
            <v>7.9097757037816407E-2</v>
          </cell>
          <cell r="L162">
            <v>3.7968245889732355E-2</v>
          </cell>
          <cell r="M162">
            <v>231</v>
          </cell>
          <cell r="N162">
            <v>95.238095238095227</v>
          </cell>
          <cell r="O162">
            <v>4.4320396260459473E-3</v>
          </cell>
          <cell r="P162">
            <v>7.9298468732063934E-2</v>
          </cell>
          <cell r="Q162">
            <v>3.500296830838967E-2</v>
          </cell>
          <cell r="R162">
            <v>279</v>
          </cell>
          <cell r="S162">
            <v>69.17562724014337</v>
          </cell>
          <cell r="T162">
            <v>-0.10167321934717022</v>
          </cell>
          <cell r="U162">
            <v>0.17215152844814963</v>
          </cell>
          <cell r="V162">
            <v>4.0055112685759342E-2</v>
          </cell>
          <cell r="W162">
            <v>3.068253137717758E-2</v>
          </cell>
          <cell r="X162">
            <v>19.263389804650718</v>
          </cell>
          <cell r="Y162">
            <v>93.548311288521234</v>
          </cell>
        </row>
        <row r="163">
          <cell r="A163" t="str">
            <v>LU0823421689</v>
          </cell>
          <cell r="B163" t="str">
            <v>Disrupt Tech Parv K €</v>
          </cell>
          <cell r="C163" t="str">
            <v xml:space="preserve">BNP PARIBAS </v>
          </cell>
          <cell r="D163" t="str">
            <v>EUR</v>
          </cell>
          <cell r="E163" t="str">
            <v>A. SECTOR</v>
          </cell>
          <cell r="F163" t="str">
            <v>TECHNO</v>
          </cell>
          <cell r="G163" t="str">
            <v>Acc</v>
          </cell>
          <cell r="H163">
            <v>111</v>
          </cell>
          <cell r="I163">
            <v>100</v>
          </cell>
          <cell r="J163">
            <v>0.16734114234471753</v>
          </cell>
          <cell r="K163">
            <v>0.25316536065889472</v>
          </cell>
          <cell r="L163">
            <v>0.20671509959848899</v>
          </cell>
          <cell r="M163">
            <v>159</v>
          </cell>
          <cell r="N163">
            <v>100</v>
          </cell>
          <cell r="O163">
            <v>0.14084328693291481</v>
          </cell>
          <cell r="P163">
            <v>0.26438670883776139</v>
          </cell>
          <cell r="Q163">
            <v>0.2055563837776766</v>
          </cell>
          <cell r="R163">
            <v>207</v>
          </cell>
          <cell r="S163">
            <v>87.439613526570042</v>
          </cell>
          <cell r="T163">
            <v>-3.4551657755165284E-2</v>
          </cell>
          <cell r="U163">
            <v>0.39362125955215171</v>
          </cell>
          <cell r="V163">
            <v>0.22921632713243056</v>
          </cell>
          <cell r="W163">
            <v>0.22886366508483935</v>
          </cell>
          <cell r="X163">
            <v>79.700203969142464</v>
          </cell>
          <cell r="Y163">
            <v>119.61702594561865</v>
          </cell>
        </row>
        <row r="164">
          <cell r="A164" t="str">
            <v>LU0089291651</v>
          </cell>
          <cell r="B164" t="str">
            <v>Target RiskBal Parv K €</v>
          </cell>
          <cell r="C164" t="str">
            <v xml:space="preserve">BNP PARIBAS </v>
          </cell>
          <cell r="D164" t="str">
            <v>EUR</v>
          </cell>
          <cell r="E164" t="str">
            <v>MIX</v>
          </cell>
          <cell r="F164" t="str">
            <v>FLEX WORLD</v>
          </cell>
          <cell r="G164" t="str">
            <v>Acc</v>
          </cell>
          <cell r="H164">
            <v>289</v>
          </cell>
          <cell r="I164">
            <v>80.27681660899654</v>
          </cell>
          <cell r="J164">
            <v>-1.3899636855289721E-2</v>
          </cell>
          <cell r="K164">
            <v>5.1762743849901982E-2</v>
          </cell>
          <cell r="L164">
            <v>3.4063191889697642E-2</v>
          </cell>
          <cell r="M164">
            <v>325</v>
          </cell>
          <cell r="N164">
            <v>79.07692307692308</v>
          </cell>
          <cell r="O164">
            <v>-2.9796137258293866E-2</v>
          </cell>
          <cell r="P164">
            <v>5.8993085041431782E-2</v>
          </cell>
          <cell r="Q164">
            <v>3.0201807041736028E-2</v>
          </cell>
          <cell r="R164">
            <v>361</v>
          </cell>
          <cell r="S164">
            <v>63.711911357340725</v>
          </cell>
          <cell r="T164">
            <v>-8.4261341845813603E-2</v>
          </cell>
          <cell r="U164">
            <v>0.10061038523512644</v>
          </cell>
          <cell r="V164">
            <v>3.4295369440131562E-2</v>
          </cell>
          <cell r="W164">
            <v>3.3566289194266741E-3</v>
          </cell>
          <cell r="X164">
            <v>13.551278614499115</v>
          </cell>
          <cell r="Y164">
            <v>50.838386166103845</v>
          </cell>
        </row>
        <row r="165">
          <cell r="A165" t="str">
            <v>LU0265288877</v>
          </cell>
          <cell r="B165" t="str">
            <v>Sust Eur Corp BNP K €</v>
          </cell>
          <cell r="C165" t="str">
            <v xml:space="preserve">BNP PARIBAS </v>
          </cell>
          <cell r="D165" t="str">
            <v>EUR</v>
          </cell>
          <cell r="E165" t="str">
            <v>B. EURO</v>
          </cell>
          <cell r="F165" t="str">
            <v>Corporate</v>
          </cell>
          <cell r="G165" t="str">
            <v>Acc</v>
          </cell>
          <cell r="H165">
            <v>255</v>
          </cell>
          <cell r="I165">
            <v>90.196078431372555</v>
          </cell>
          <cell r="J165">
            <v>5.1908200476691617E-4</v>
          </cell>
          <cell r="K165">
            <v>5.8854524045342374E-2</v>
          </cell>
          <cell r="L165">
            <v>3.3693389904803972E-2</v>
          </cell>
          <cell r="M165">
            <v>303</v>
          </cell>
          <cell r="N165">
            <v>90.759075907590756</v>
          </cell>
          <cell r="O165">
            <v>2.6373022433628271E-3</v>
          </cell>
          <cell r="P165">
            <v>6.2859189249517611E-2</v>
          </cell>
          <cell r="Q165">
            <v>3.1451714955925469E-2</v>
          </cell>
          <cell r="R165">
            <v>351</v>
          </cell>
          <cell r="S165">
            <v>66.096866096866094</v>
          </cell>
          <cell r="T165">
            <v>-3.4361926424592459E-2</v>
          </cell>
          <cell r="U165">
            <v>8.6097243926728212E-2</v>
          </cell>
          <cell r="V165">
            <v>2.0570033992852732E-2</v>
          </cell>
          <cell r="W165">
            <v>-6.3733880123449382E-3</v>
          </cell>
          <cell r="X165">
            <v>18.499216064192598</v>
          </cell>
          <cell r="Y165">
            <v>26.129991887298104</v>
          </cell>
        </row>
        <row r="166">
          <cell r="A166" t="str">
            <v>LU0823414635</v>
          </cell>
          <cell r="B166" t="str">
            <v>Energy Transit BNP K €</v>
          </cell>
          <cell r="C166" t="str">
            <v xml:space="preserve">BNP PARIBAS </v>
          </cell>
          <cell r="D166" t="str">
            <v>EUR</v>
          </cell>
          <cell r="E166" t="str">
            <v>A. SECTOR</v>
          </cell>
          <cell r="F166" t="str">
            <v>ECO</v>
          </cell>
          <cell r="G166" t="str">
            <v>Acc</v>
          </cell>
          <cell r="H166">
            <v>111</v>
          </cell>
          <cell r="I166">
            <v>54.954954954954957</v>
          </cell>
          <cell r="J166">
            <v>-7.775718090205061E-2</v>
          </cell>
          <cell r="K166">
            <v>0.18971925420065752</v>
          </cell>
          <cell r="L166">
            <v>5.8356927682966742E-2</v>
          </cell>
          <cell r="M166">
            <v>159</v>
          </cell>
          <cell r="N166">
            <v>53.459119496855344</v>
          </cell>
          <cell r="O166">
            <v>-8.9453387113338834E-2</v>
          </cell>
          <cell r="P166">
            <v>0.29709391367154714</v>
          </cell>
          <cell r="Q166">
            <v>8.1520123749700968E-3</v>
          </cell>
          <cell r="R166">
            <v>207</v>
          </cell>
          <cell r="S166">
            <v>41.545893719806763</v>
          </cell>
          <cell r="T166">
            <v>-0.29575063966348558</v>
          </cell>
          <cell r="U166">
            <v>0.84080924061766316</v>
          </cell>
          <cell r="V166">
            <v>-5.224607789001845E-2</v>
          </cell>
          <cell r="W166">
            <v>-2.8834344294671743E-2</v>
          </cell>
          <cell r="X166">
            <v>1.7024187512710616</v>
          </cell>
          <cell r="Y166">
            <v>223.44052652599467</v>
          </cell>
        </row>
        <row r="167">
          <cell r="A167" t="str">
            <v>IE0003795394</v>
          </cell>
          <cell r="B167" t="str">
            <v>Asian Eq BNYM K $</v>
          </cell>
          <cell r="C167" t="str">
            <v>BNY MELLON</v>
          </cell>
          <cell r="D167" t="str">
            <v>USD</v>
          </cell>
          <cell r="E167" t="str">
            <v>A. ASIA</v>
          </cell>
          <cell r="F167" t="str">
            <v>ASIA ex Japan</v>
          </cell>
          <cell r="G167" t="str">
            <v>Acc</v>
          </cell>
          <cell r="H167">
            <v>289</v>
          </cell>
          <cell r="I167">
            <v>75.086505190311414</v>
          </cell>
          <cell r="J167">
            <v>-1.887382685615735E-2</v>
          </cell>
          <cell r="K167">
            <v>0.131211347230898</v>
          </cell>
          <cell r="L167">
            <v>2.616454398384449E-2</v>
          </cell>
          <cell r="M167">
            <v>325</v>
          </cell>
          <cell r="N167">
            <v>75.692307692307693</v>
          </cell>
          <cell r="O167">
            <v>-3.1865785388762613E-2</v>
          </cell>
          <cell r="P167">
            <v>0.15978148371968309</v>
          </cell>
          <cell r="Q167">
            <v>4.2606737841712317E-2</v>
          </cell>
          <cell r="R167">
            <v>361</v>
          </cell>
          <cell r="S167">
            <v>55.4016620498615</v>
          </cell>
          <cell r="T167">
            <v>-0.24663107984007449</v>
          </cell>
          <cell r="U167">
            <v>0.39503513468295132</v>
          </cell>
          <cell r="V167">
            <v>3.9215686274509887E-2</v>
          </cell>
          <cell r="W167">
            <v>2.8046970490658296E-2</v>
          </cell>
          <cell r="X167">
            <v>7.6416726485656632</v>
          </cell>
          <cell r="Y167">
            <v>134.20016277448528</v>
          </cell>
        </row>
        <row r="168">
          <cell r="A168" t="str">
            <v>IE0003782467</v>
          </cell>
          <cell r="B168" t="str">
            <v>Asian Eq F BNYM K €</v>
          </cell>
          <cell r="C168" t="str">
            <v>BNY MELLON</v>
          </cell>
          <cell r="D168" t="str">
            <v>EUR</v>
          </cell>
          <cell r="E168" t="str">
            <v>A. ASIA</v>
          </cell>
          <cell r="F168" t="str">
            <v>ASIA ex Japan</v>
          </cell>
          <cell r="G168" t="str">
            <v>Acc</v>
          </cell>
          <cell r="H168">
            <v>289</v>
          </cell>
          <cell r="I168">
            <v>93.425605536332185</v>
          </cell>
          <cell r="J168">
            <v>9.0936558656282696E-3</v>
          </cell>
          <cell r="K168">
            <v>0.11681423015858439</v>
          </cell>
          <cell r="L168">
            <v>4.7219747434095849E-2</v>
          </cell>
          <cell r="M168">
            <v>325</v>
          </cell>
          <cell r="N168">
            <v>86.461538461538453</v>
          </cell>
          <cell r="O168">
            <v>-6.1018578929439068E-3</v>
          </cell>
          <cell r="P168">
            <v>0.15981016642580673</v>
          </cell>
          <cell r="Q168">
            <v>5.5214208263626885E-2</v>
          </cell>
          <cell r="R168">
            <v>361</v>
          </cell>
          <cell r="S168">
            <v>59.002770083102497</v>
          </cell>
          <cell r="T168">
            <v>-0.16773337896808416</v>
          </cell>
          <cell r="U168">
            <v>0.36107555492316468</v>
          </cell>
          <cell r="V168">
            <v>5.2845528455284452E-2</v>
          </cell>
          <cell r="W168">
            <v>3.1155545222041447E-2</v>
          </cell>
          <cell r="X168">
            <v>11.042841652725377</v>
          </cell>
          <cell r="Y168">
            <v>117.42597774775444</v>
          </cell>
        </row>
        <row r="169">
          <cell r="A169" t="str">
            <v>IE00B06YC548</v>
          </cell>
          <cell r="B169" t="str">
            <v>Em. Mkts Debt BNYM K €</v>
          </cell>
          <cell r="C169" t="str">
            <v>BNY MELLON</v>
          </cell>
          <cell r="D169" t="str">
            <v>EUR</v>
          </cell>
          <cell r="E169" t="str">
            <v>B. EM MKTS</v>
          </cell>
          <cell r="F169" t="str">
            <v>RUSSIA</v>
          </cell>
          <cell r="G169" t="str">
            <v>Acc</v>
          </cell>
          <cell r="H169">
            <v>289</v>
          </cell>
          <cell r="I169">
            <v>95.501730103806224</v>
          </cell>
          <cell r="J169">
            <v>2.0323977318889241E-2</v>
          </cell>
          <cell r="K169">
            <v>0.11391988643674744</v>
          </cell>
          <cell r="L169">
            <v>6.6645856900924505E-2</v>
          </cell>
          <cell r="M169">
            <v>325</v>
          </cell>
          <cell r="N169">
            <v>92</v>
          </cell>
          <cell r="O169">
            <v>9.4407084899752955E-3</v>
          </cell>
          <cell r="P169">
            <v>0.1409801285700952</v>
          </cell>
          <cell r="Q169">
            <v>5.4060054529908808E-2</v>
          </cell>
          <cell r="R169">
            <v>361</v>
          </cell>
          <cell r="S169">
            <v>60.941828254847643</v>
          </cell>
          <cell r="T169">
            <v>-9.9281519430213641E-2</v>
          </cell>
          <cell r="U169">
            <v>0.23624787775891351</v>
          </cell>
          <cell r="V169">
            <v>4.9751243781094523E-2</v>
          </cell>
          <cell r="W169">
            <v>-2.4937810945273586E-2</v>
          </cell>
          <cell r="X169">
            <v>37.667650898259048</v>
          </cell>
          <cell r="Y169">
            <v>68.419989940650595</v>
          </cell>
        </row>
        <row r="170">
          <cell r="A170" t="str">
            <v>IE0003924739</v>
          </cell>
          <cell r="B170" t="str">
            <v>Gl Bond BNYM K $</v>
          </cell>
          <cell r="C170" t="str">
            <v>BNY MELLON</v>
          </cell>
          <cell r="D170" t="str">
            <v>USD</v>
          </cell>
          <cell r="E170" t="str">
            <v>B. WORLD</v>
          </cell>
          <cell r="F170" t="str">
            <v>DIVERS</v>
          </cell>
          <cell r="G170" t="str">
            <v>Acc</v>
          </cell>
          <cell r="H170">
            <v>289</v>
          </cell>
          <cell r="I170">
            <v>72.664359861591691</v>
          </cell>
          <cell r="J170">
            <v>-9.6692137275784518E-3</v>
          </cell>
          <cell r="K170">
            <v>6.0509117990370953E-2</v>
          </cell>
          <cell r="L170">
            <v>1.5996110464829405E-2</v>
          </cell>
          <cell r="M170">
            <v>325</v>
          </cell>
          <cell r="N170">
            <v>74.461538461538453</v>
          </cell>
          <cell r="O170">
            <v>-2.4954111399578635E-2</v>
          </cell>
          <cell r="P170">
            <v>6.6248343971697973E-2</v>
          </cell>
          <cell r="Q170">
            <v>1.8264662237211571E-2</v>
          </cell>
          <cell r="R170">
            <v>361</v>
          </cell>
          <cell r="S170">
            <v>58.72576177285319</v>
          </cell>
          <cell r="T170">
            <v>-7.1139218269652998E-2</v>
          </cell>
          <cell r="U170">
            <v>9.6674656588695965E-2</v>
          </cell>
          <cell r="V170">
            <v>2.1008403361344685E-2</v>
          </cell>
          <cell r="W170">
            <v>1.3793176341267421E-2</v>
          </cell>
          <cell r="X170">
            <v>8.2337273776438611</v>
          </cell>
          <cell r="Y170">
            <v>45.407467535322525</v>
          </cell>
        </row>
        <row r="171">
          <cell r="A171" t="str">
            <v>IE0003921727</v>
          </cell>
          <cell r="B171" t="str">
            <v>Gl Bond A BNYM K €</v>
          </cell>
          <cell r="C171" t="str">
            <v>BNY MELLON</v>
          </cell>
          <cell r="D171" t="str">
            <v>EUR</v>
          </cell>
          <cell r="E171" t="str">
            <v>B. WORLD</v>
          </cell>
          <cell r="F171" t="str">
            <v>USA</v>
          </cell>
          <cell r="G171" t="str">
            <v>Acc</v>
          </cell>
          <cell r="H171">
            <v>289</v>
          </cell>
          <cell r="I171">
            <v>96.885813148788927</v>
          </cell>
          <cell r="J171">
            <v>4.8611634697499628E-3</v>
          </cell>
          <cell r="K171">
            <v>6.5697775769590017E-2</v>
          </cell>
          <cell r="L171">
            <v>3.4807686862841081E-2</v>
          </cell>
          <cell r="M171">
            <v>325</v>
          </cell>
          <cell r="N171">
            <v>88.307692307692307</v>
          </cell>
          <cell r="O171">
            <v>-1.9923941041582794E-3</v>
          </cell>
          <cell r="P171">
            <v>8.4227044587612182E-2</v>
          </cell>
          <cell r="Q171">
            <v>3.0781249216120798E-2</v>
          </cell>
          <cell r="R171">
            <v>361</v>
          </cell>
          <cell r="S171">
            <v>58.171745152354568</v>
          </cell>
          <cell r="T171">
            <v>-6.8922413793103404E-2</v>
          </cell>
          <cell r="U171">
            <v>0.14526565001263808</v>
          </cell>
          <cell r="V171">
            <v>1.7857142857142794E-2</v>
          </cell>
          <cell r="W171">
            <v>-5.9880239520958556E-3</v>
          </cell>
          <cell r="X171">
            <v>24.478421995677017</v>
          </cell>
          <cell r="Y171">
            <v>50.798866103578092</v>
          </cell>
        </row>
        <row r="172">
          <cell r="A172" t="str">
            <v>IE0004084889</v>
          </cell>
          <cell r="B172" t="str">
            <v>Gl Opport F BNYM K €</v>
          </cell>
          <cell r="C172" t="str">
            <v>BNY MELLON</v>
          </cell>
          <cell r="D172" t="str">
            <v>EUR</v>
          </cell>
          <cell r="E172" t="str">
            <v>A. WORLD</v>
          </cell>
          <cell r="F172" t="str">
            <v>L. CAP</v>
          </cell>
          <cell r="G172" t="str">
            <v>Acc</v>
          </cell>
          <cell r="H172">
            <v>289</v>
          </cell>
          <cell r="I172">
            <v>84.429065743944633</v>
          </cell>
          <cell r="J172">
            <v>-1.710642563878173E-2</v>
          </cell>
          <cell r="K172">
            <v>0.13151174823409195</v>
          </cell>
          <cell r="L172">
            <v>9.2994813859315295E-2</v>
          </cell>
          <cell r="M172">
            <v>325</v>
          </cell>
          <cell r="N172">
            <v>83.384615384615373</v>
          </cell>
          <cell r="O172">
            <v>-6.3688502962906401E-2</v>
          </cell>
          <cell r="P172">
            <v>0.15162395516953017</v>
          </cell>
          <cell r="Q172">
            <v>8.8830762688637321E-2</v>
          </cell>
          <cell r="R172">
            <v>361</v>
          </cell>
          <cell r="S172">
            <v>72.576177285318551</v>
          </cell>
          <cell r="T172">
            <v>-0.10535612535612542</v>
          </cell>
          <cell r="U172">
            <v>0.26796747967479678</v>
          </cell>
          <cell r="V172">
            <v>8.5714285714285632E-2</v>
          </cell>
          <cell r="W172">
            <v>5.8982249576308932E-2</v>
          </cell>
          <cell r="X172">
            <v>18.737739004634431</v>
          </cell>
          <cell r="Y172">
            <v>91.523290595554158</v>
          </cell>
        </row>
        <row r="173">
          <cell r="A173" t="str">
            <v>IE0004004283</v>
          </cell>
          <cell r="B173" t="str">
            <v>Glob Eq F BNYM K $</v>
          </cell>
          <cell r="C173" t="str">
            <v>BNY MELLON</v>
          </cell>
          <cell r="D173" t="str">
            <v>USD</v>
          </cell>
          <cell r="E173" t="str">
            <v>A. WORLD</v>
          </cell>
          <cell r="F173" t="str">
            <v>L. CAP</v>
          </cell>
          <cell r="G173" t="str">
            <v>Acc</v>
          </cell>
          <cell r="H173">
            <v>289</v>
          </cell>
          <cell r="I173">
            <v>80.968858131487892</v>
          </cell>
          <cell r="J173">
            <v>-3.3739484200458469E-2</v>
          </cell>
          <cell r="K173">
            <v>0.11621336172957841</v>
          </cell>
          <cell r="L173">
            <v>6.3323782556382824E-2</v>
          </cell>
          <cell r="M173">
            <v>325</v>
          </cell>
          <cell r="N173">
            <v>82.769230769230774</v>
          </cell>
          <cell r="O173">
            <v>-6.6852560536616229E-2</v>
          </cell>
          <cell r="P173">
            <v>0.12780644389641316</v>
          </cell>
          <cell r="Q173">
            <v>6.0736470070195336E-2</v>
          </cell>
          <cell r="R173">
            <v>361</v>
          </cell>
          <cell r="S173">
            <v>71.19113573407202</v>
          </cell>
          <cell r="T173">
            <v>-0.18003820439350526</v>
          </cell>
          <cell r="U173">
            <v>0.23869534481884647</v>
          </cell>
          <cell r="V173">
            <v>7.1678525603639409E-2</v>
          </cell>
          <cell r="W173">
            <v>7.5655920013303568E-2</v>
          </cell>
          <cell r="X173">
            <v>12.200479396648136</v>
          </cell>
          <cell r="Y173">
            <v>100.73541887731608</v>
          </cell>
        </row>
        <row r="174">
          <cell r="A174" t="str">
            <v>IE0004003764</v>
          </cell>
          <cell r="B174" t="str">
            <v>Glob Eq F A BNYM K €</v>
          </cell>
          <cell r="C174" t="str">
            <v>BNY MELLON</v>
          </cell>
          <cell r="D174" t="str">
            <v>EUR</v>
          </cell>
          <cell r="E174" t="str">
            <v>A. WORLD</v>
          </cell>
          <cell r="F174" t="str">
            <v>L. CAP</v>
          </cell>
          <cell r="G174" t="str">
            <v>Acc</v>
          </cell>
          <cell r="H174">
            <v>289</v>
          </cell>
          <cell r="I174">
            <v>81.660899653979229</v>
          </cell>
          <cell r="J174">
            <v>-3.5161882987409854E-2</v>
          </cell>
          <cell r="K174">
            <v>0.1210947874982069</v>
          </cell>
          <cell r="L174">
            <v>9.0498779664679896E-2</v>
          </cell>
          <cell r="M174">
            <v>325</v>
          </cell>
          <cell r="N174">
            <v>82.461538461538467</v>
          </cell>
          <cell r="O174">
            <v>-6.9645426216424042E-2</v>
          </cell>
          <cell r="P174">
            <v>0.14926963794925099</v>
          </cell>
          <cell r="Q174">
            <v>8.2284187572045475E-2</v>
          </cell>
          <cell r="R174">
            <v>361</v>
          </cell>
          <cell r="S174">
            <v>71.745152354570635</v>
          </cell>
          <cell r="T174">
            <v>-0.10458788480635541</v>
          </cell>
          <cell r="U174">
            <v>0.25157480314960634</v>
          </cell>
          <cell r="V174">
            <v>7.2072072072072002E-2</v>
          </cell>
          <cell r="W174">
            <v>6.5672226974622161E-2</v>
          </cell>
          <cell r="X174">
            <v>18.551344107152069</v>
          </cell>
          <cell r="Y174">
            <v>89.676122019357436</v>
          </cell>
        </row>
        <row r="175">
          <cell r="A175" t="str">
            <v>IE00B3SXRS86</v>
          </cell>
          <cell r="B175" t="str">
            <v>Gl Eq  Income BNY K€</v>
          </cell>
          <cell r="C175" t="str">
            <v>BNY MELLON</v>
          </cell>
          <cell r="D175" t="str">
            <v>EUR</v>
          </cell>
          <cell r="E175" t="str">
            <v>A. WORLD</v>
          </cell>
          <cell r="F175" t="str">
            <v>DIVIDEND</v>
          </cell>
          <cell r="G175" t="str">
            <v>Acc</v>
          </cell>
          <cell r="H175">
            <v>145</v>
          </cell>
          <cell r="I175">
            <v>100</v>
          </cell>
          <cell r="J175">
            <v>5.4827775943965443E-2</v>
          </cell>
          <cell r="K175">
            <v>0.11366736029611843</v>
          </cell>
          <cell r="L175">
            <v>8.8338180903241303E-2</v>
          </cell>
          <cell r="M175">
            <v>193</v>
          </cell>
          <cell r="N175">
            <v>98.963730569948183</v>
          </cell>
          <cell r="O175">
            <v>3.61284412721831E-2</v>
          </cell>
          <cell r="P175">
            <v>0.14046097649457259</v>
          </cell>
          <cell r="Q175">
            <v>9.0589859606215795E-2</v>
          </cell>
          <cell r="R175">
            <v>241</v>
          </cell>
          <cell r="S175">
            <v>85.477178423236509</v>
          </cell>
          <cell r="T175">
            <v>-3.9173039032920416E-2</v>
          </cell>
          <cell r="U175">
            <v>0.23476695718075019</v>
          </cell>
          <cell r="V175">
            <v>0.10383928571428558</v>
          </cell>
          <cell r="W175">
            <v>8.7673317214020607E-2</v>
          </cell>
          <cell r="X175">
            <v>65.397357807308921</v>
          </cell>
          <cell r="Y175">
            <v>80.536133421263656</v>
          </cell>
        </row>
        <row r="176">
          <cell r="A176" t="str">
            <v>IE00B4Z6HC18</v>
          </cell>
          <cell r="B176" t="str">
            <v>Gl Real Ret F BNY K €</v>
          </cell>
          <cell r="C176" t="str">
            <v>BNY MELLON</v>
          </cell>
          <cell r="D176" t="str">
            <v>EUR</v>
          </cell>
          <cell r="E176" t="str">
            <v>MIX ALT</v>
          </cell>
          <cell r="F176" t="str">
            <v>SRI</v>
          </cell>
          <cell r="G176" t="str">
            <v>Acc</v>
          </cell>
          <cell r="H176">
            <v>187</v>
          </cell>
          <cell r="I176">
            <v>97.860962566844918</v>
          </cell>
          <cell r="J176">
            <v>1.0067963219167142E-2</v>
          </cell>
          <cell r="K176">
            <v>4.09983587712036E-2</v>
          </cell>
          <cell r="L176">
            <v>2.2780993888987355E-2</v>
          </cell>
          <cell r="M176">
            <v>235</v>
          </cell>
          <cell r="N176">
            <v>86.808510638297875</v>
          </cell>
          <cell r="O176">
            <v>-1.093139911143459E-3</v>
          </cell>
          <cell r="P176">
            <v>5.7678721982185759E-2</v>
          </cell>
          <cell r="Q176">
            <v>2.7943725760247062E-2</v>
          </cell>
          <cell r="R176">
            <v>283</v>
          </cell>
          <cell r="S176">
            <v>67.844522968197879</v>
          </cell>
          <cell r="T176">
            <v>-3.4673604541154215E-2</v>
          </cell>
          <cell r="U176">
            <v>9.275025693730736E-2</v>
          </cell>
          <cell r="V176">
            <v>2.7232142857142927E-2</v>
          </cell>
          <cell r="W176">
            <v>2.4904214559386961E-2</v>
          </cell>
          <cell r="X176">
            <v>20.891261639803758</v>
          </cell>
          <cell r="Y176">
            <v>46.648204508675974</v>
          </cell>
        </row>
        <row r="177">
          <cell r="A177" t="str">
            <v>IE00B28VTV28</v>
          </cell>
          <cell r="B177" t="str">
            <v>Gl Convert Calamos K €**</v>
          </cell>
          <cell r="C177" t="str">
            <v>CALAMOS</v>
          </cell>
          <cell r="D177" t="str">
            <v>EUR**</v>
          </cell>
          <cell r="E177" t="str">
            <v>B. CONVERT</v>
          </cell>
          <cell r="F177" t="str">
            <v>WORLD</v>
          </cell>
          <cell r="G177" t="str">
            <v>Acc</v>
          </cell>
          <cell r="H177">
            <v>192</v>
          </cell>
          <cell r="I177">
            <v>100</v>
          </cell>
          <cell r="J177">
            <v>6.3246268869035477E-2</v>
          </cell>
          <cell r="K177">
            <v>0.10532511187844391</v>
          </cell>
          <cell r="L177">
            <v>8.2120821979022485E-2</v>
          </cell>
          <cell r="M177">
            <v>240</v>
          </cell>
          <cell r="N177">
            <v>99.583333333333329</v>
          </cell>
          <cell r="O177">
            <v>3.6997189813846879E-2</v>
          </cell>
          <cell r="P177">
            <v>0.1348618327468874</v>
          </cell>
          <cell r="Q177">
            <v>8.2319544853582838E-2</v>
          </cell>
          <cell r="R177">
            <v>288</v>
          </cell>
          <cell r="S177">
            <v>80.902777777777786</v>
          </cell>
          <cell r="T177">
            <v>-4.1496168917880556E-2</v>
          </cell>
          <cell r="U177">
            <v>0.20389748421876538</v>
          </cell>
          <cell r="V177">
            <v>7.0787359468755695E-2</v>
          </cell>
          <cell r="W177">
            <v>7.6116088624600953E-2</v>
          </cell>
          <cell r="X177">
            <v>46.942016294676463</v>
          </cell>
          <cell r="Y177">
            <v>71.182990417849794</v>
          </cell>
        </row>
        <row r="178">
          <cell r="A178" t="str">
            <v>BE0170209713</v>
          </cell>
          <cell r="B178" t="str">
            <v>Eq Lead. Brands Belf  K €</v>
          </cell>
          <cell r="C178" t="str">
            <v>BELFIUS</v>
          </cell>
          <cell r="D178" t="str">
            <v>EUR</v>
          </cell>
          <cell r="E178" t="str">
            <v>A. SECTOR</v>
          </cell>
          <cell r="F178" t="str">
            <v>CONSUMING</v>
          </cell>
          <cell r="G178" t="str">
            <v>Acc</v>
          </cell>
          <cell r="H178">
            <v>279</v>
          </cell>
          <cell r="I178">
            <v>96.057347670250891</v>
          </cell>
          <cell r="J178">
            <v>1.6178153430000508E-2</v>
          </cell>
          <cell r="K178">
            <v>0.16858765881582349</v>
          </cell>
          <cell r="L178">
            <v>0.10690687418151978</v>
          </cell>
          <cell r="M178">
            <v>325</v>
          </cell>
          <cell r="N178">
            <v>88.615384615384613</v>
          </cell>
          <cell r="O178">
            <v>-3.3822575650920186E-2</v>
          </cell>
          <cell r="P178">
            <v>0.18877066983815885</v>
          </cell>
          <cell r="Q178">
            <v>0.10835485330137651</v>
          </cell>
          <cell r="R178">
            <v>361</v>
          </cell>
          <cell r="S178">
            <v>75.90027700831024</v>
          </cell>
          <cell r="T178">
            <v>-0.15523475774829024</v>
          </cell>
          <cell r="U178">
            <v>0.2663569593691803</v>
          </cell>
          <cell r="V178">
            <v>9.9736583854139527E-2</v>
          </cell>
          <cell r="W178">
            <v>7.6766465177501853E-2</v>
          </cell>
          <cell r="X178">
            <v>31.91603797220337</v>
          </cell>
          <cell r="Y178">
            <v>90.170220445572681</v>
          </cell>
        </row>
        <row r="179">
          <cell r="A179" t="str">
            <v>LU0056052961</v>
          </cell>
          <cell r="B179" t="str">
            <v>Eq Em Mkts Candriam K €</v>
          </cell>
          <cell r="C179" t="str">
            <v>CANDRIAM</v>
          </cell>
          <cell r="D179" t="str">
            <v>EUR</v>
          </cell>
          <cell r="E179" t="str">
            <v>A. WORLD</v>
          </cell>
          <cell r="F179" t="str">
            <v>EM MKTS</v>
          </cell>
          <cell r="G179" t="str">
            <v>Acc</v>
          </cell>
          <cell r="H179">
            <v>289</v>
          </cell>
          <cell r="I179">
            <v>90.65743944636678</v>
          </cell>
          <cell r="J179">
            <v>1.1239917797754018E-3</v>
          </cell>
          <cell r="K179">
            <v>0.11235254846721587</v>
          </cell>
          <cell r="L179">
            <v>5.794525595092459E-2</v>
          </cell>
          <cell r="M179">
            <v>325</v>
          </cell>
          <cell r="N179">
            <v>84</v>
          </cell>
          <cell r="O179">
            <v>-1.1183294151991064E-2</v>
          </cell>
          <cell r="P179">
            <v>0.12376275272184978</v>
          </cell>
          <cell r="Q179">
            <v>5.7295477957211016E-2</v>
          </cell>
          <cell r="R179">
            <v>361</v>
          </cell>
          <cell r="S179">
            <v>61.772853185595565</v>
          </cell>
          <cell r="T179">
            <v>-0.19498122750529437</v>
          </cell>
          <cell r="U179">
            <v>0.31931126616334654</v>
          </cell>
          <cell r="V179">
            <v>5.5239510972623362E-2</v>
          </cell>
          <cell r="W179">
            <v>4.5322805117600673E-2</v>
          </cell>
          <cell r="X179">
            <v>11.111462503520169</v>
          </cell>
          <cell r="Y179">
            <v>119.54574778532799</v>
          </cell>
        </row>
        <row r="180">
          <cell r="A180" t="str">
            <v>LU0083568666</v>
          </cell>
          <cell r="B180" t="str">
            <v xml:space="preserve">Bds Em Mkts Belfius K $ </v>
          </cell>
          <cell r="C180" t="str">
            <v>CANDRIAM</v>
          </cell>
          <cell r="D180" t="str">
            <v>USD</v>
          </cell>
          <cell r="E180" t="str">
            <v>B. EM MKTS</v>
          </cell>
          <cell r="F180" t="str">
            <v>WORLD</v>
          </cell>
          <cell r="G180" t="str">
            <v>Acc</v>
          </cell>
          <cell r="H180">
            <v>289</v>
          </cell>
          <cell r="I180">
            <v>93.771626297577853</v>
          </cell>
          <cell r="J180">
            <v>1.9835129338011681E-2</v>
          </cell>
          <cell r="K180">
            <v>0.10186786682762627</v>
          </cell>
          <cell r="L180">
            <v>5.5308523023904321E-2</v>
          </cell>
          <cell r="M180">
            <v>325</v>
          </cell>
          <cell r="N180">
            <v>89.84615384615384</v>
          </cell>
          <cell r="O180">
            <v>-4.0802368363959061E-4</v>
          </cell>
          <cell r="P180">
            <v>0.12477286912520873</v>
          </cell>
          <cell r="Q180">
            <v>5.6720028875813178E-2</v>
          </cell>
          <cell r="R180">
            <v>361</v>
          </cell>
          <cell r="S180">
            <v>66.204986149584485</v>
          </cell>
          <cell r="T180">
            <v>-8.8997292192032743E-2</v>
          </cell>
          <cell r="U180">
            <v>0.17969551747062951</v>
          </cell>
          <cell r="V180">
            <v>4.8899574929018197E-2</v>
          </cell>
          <cell r="W180">
            <v>-1.2022149272420568E-2</v>
          </cell>
          <cell r="X180">
            <v>22.158097394148108</v>
          </cell>
          <cell r="Y180">
            <v>56.168333299415274</v>
          </cell>
        </row>
        <row r="181">
          <cell r="A181" t="str">
            <v>BE0947242377</v>
          </cell>
          <cell r="B181" t="str">
            <v>Pf Advanc Med Belf K €</v>
          </cell>
          <cell r="C181" t="str">
            <v xml:space="preserve">BELFIUS  </v>
          </cell>
          <cell r="D181" t="str">
            <v>EUR</v>
          </cell>
          <cell r="E181" t="str">
            <v>MIX</v>
          </cell>
          <cell r="F181" t="str">
            <v>NEUTRAL</v>
          </cell>
          <cell r="G181" t="str">
            <v>Acc</v>
          </cell>
          <cell r="H181">
            <v>254</v>
          </cell>
          <cell r="I181">
            <v>92.519685039370074</v>
          </cell>
          <cell r="J181">
            <v>6.2412574524967068E-3</v>
          </cell>
          <cell r="K181">
            <v>5.0695067635786462E-2</v>
          </cell>
          <cell r="L181">
            <v>3.0571400753234501E-2</v>
          </cell>
          <cell r="M181">
            <v>302</v>
          </cell>
          <cell r="N181">
            <v>87.748344370860934</v>
          </cell>
          <cell r="O181">
            <v>-2.8692205527170666E-3</v>
          </cell>
          <cell r="P181">
            <v>6.0329752114940967E-2</v>
          </cell>
          <cell r="Q181">
            <v>3.0266322648364485E-2</v>
          </cell>
          <cell r="R181">
            <v>350</v>
          </cell>
          <cell r="S181">
            <v>65.428571428571431</v>
          </cell>
          <cell r="T181">
            <v>-6.4040567185467925E-2</v>
          </cell>
          <cell r="U181">
            <v>0.11159603469640655</v>
          </cell>
          <cell r="V181">
            <v>2.8162136959546502E-2</v>
          </cell>
          <cell r="W181">
            <v>4.1907475978874009E-3</v>
          </cell>
          <cell r="X181">
            <v>20.885132144233403</v>
          </cell>
          <cell r="Y181">
            <v>43.899834975086129</v>
          </cell>
        </row>
        <row r="182">
          <cell r="A182" t="str">
            <v>BE0942851115</v>
          </cell>
          <cell r="B182" t="str">
            <v>Eq B Belg Belfius  K €</v>
          </cell>
          <cell r="C182" t="str">
            <v xml:space="preserve">BELFIUS  </v>
          </cell>
          <cell r="D182" t="str">
            <v>EUR</v>
          </cell>
          <cell r="E182" t="str">
            <v>A. EUROPE</v>
          </cell>
          <cell r="F182" t="str">
            <v>BELGIUM</v>
          </cell>
          <cell r="G182" t="str">
            <v>Acc</v>
          </cell>
          <cell r="H182">
            <v>289</v>
          </cell>
          <cell r="I182">
            <v>75.432525951557096</v>
          </cell>
          <cell r="J182">
            <v>-6.1634789739146267E-2</v>
          </cell>
          <cell r="K182">
            <v>0.14056151291470376</v>
          </cell>
          <cell r="L182">
            <v>6.3952084016327904E-2</v>
          </cell>
          <cell r="M182">
            <v>325</v>
          </cell>
          <cell r="N182">
            <v>74.769230769230759</v>
          </cell>
          <cell r="O182">
            <v>-0.11119467675684766</v>
          </cell>
          <cell r="P182">
            <v>0.15405695425184587</v>
          </cell>
          <cell r="Q182">
            <v>5.7314892880484081E-2</v>
          </cell>
          <cell r="R182">
            <v>361</v>
          </cell>
          <cell r="S182">
            <v>57.894736842105267</v>
          </cell>
          <cell r="T182">
            <v>-0.18993523986095254</v>
          </cell>
          <cell r="U182">
            <v>0.25995329068105905</v>
          </cell>
          <cell r="V182">
            <v>9.6019365250134436E-2</v>
          </cell>
          <cell r="W182">
            <v>-1.7847068567454383E-2</v>
          </cell>
          <cell r="X182">
            <v>11.026159021165059</v>
          </cell>
          <cell r="Y182">
            <v>107.92789870978925</v>
          </cell>
        </row>
        <row r="183">
          <cell r="A183" t="str">
            <v>BE0945524651</v>
          </cell>
          <cell r="B183" t="str">
            <v>Eq Eur Convict Belfius K €</v>
          </cell>
          <cell r="C183" t="str">
            <v xml:space="preserve">BELFIUS  </v>
          </cell>
          <cell r="D183" t="str">
            <v>EUR</v>
          </cell>
          <cell r="E183" t="str">
            <v>A. EUROPE</v>
          </cell>
          <cell r="F183" t="str">
            <v>L. CAP</v>
          </cell>
          <cell r="G183" t="str">
            <v>Acc</v>
          </cell>
          <cell r="H183">
            <v>289</v>
          </cell>
          <cell r="I183">
            <v>72.664359861591691</v>
          </cell>
          <cell r="J183">
            <v>-5.5654017948606915E-2</v>
          </cell>
          <cell r="K183">
            <v>9.2905896809613697E-2</v>
          </cell>
          <cell r="L183">
            <v>4.3739343287477306E-2</v>
          </cell>
          <cell r="M183">
            <v>325</v>
          </cell>
          <cell r="N183">
            <v>72.307692307692307</v>
          </cell>
          <cell r="O183">
            <v>-9.8728724672525983E-2</v>
          </cell>
          <cell r="P183">
            <v>0.11186927355767183</v>
          </cell>
          <cell r="Q183">
            <v>4.4069822681169102E-2</v>
          </cell>
          <cell r="R183">
            <v>361</v>
          </cell>
          <cell r="S183">
            <v>59.002770083102497</v>
          </cell>
          <cell r="T183">
            <v>-0.19432696133445018</v>
          </cell>
          <cell r="U183">
            <v>0.24165564486146388</v>
          </cell>
          <cell r="V183">
            <v>4.8096473392694516E-2</v>
          </cell>
          <cell r="W183">
            <v>5.2221981633590042E-3</v>
          </cell>
          <cell r="X183">
            <v>9.3866213592331498</v>
          </cell>
          <cell r="Y183">
            <v>115.15390599662987</v>
          </cell>
        </row>
        <row r="184">
          <cell r="A184" t="str">
            <v>LU0108459040</v>
          </cell>
          <cell r="B184" t="str">
            <v>Eq L Biotechno Belfius K $</v>
          </cell>
          <cell r="C184" t="str">
            <v>CANDRIAM</v>
          </cell>
          <cell r="D184" t="str">
            <v>EUR**</v>
          </cell>
          <cell r="E184" t="str">
            <v>A. SECTOR</v>
          </cell>
          <cell r="F184" t="str">
            <v>BIOTECH</v>
          </cell>
          <cell r="G184" t="str">
            <v>Acc</v>
          </cell>
          <cell r="H184">
            <v>289</v>
          </cell>
          <cell r="I184">
            <v>99.653979238754317</v>
          </cell>
          <cell r="J184">
            <v>5.7473264295956339E-2</v>
          </cell>
          <cell r="K184">
            <v>0.3295155302428967</v>
          </cell>
          <cell r="L184">
            <v>0.14787603723223675</v>
          </cell>
          <cell r="M184">
            <v>325</v>
          </cell>
          <cell r="N184">
            <v>92.92307692307692</v>
          </cell>
          <cell r="O184">
            <v>2.6427001336941827E-2</v>
          </cell>
          <cell r="P184">
            <v>0.39244442767503124</v>
          </cell>
          <cell r="Q184">
            <v>0.13784386117545644</v>
          </cell>
          <cell r="R184">
            <v>361</v>
          </cell>
          <cell r="S184">
            <v>73.68421052631578</v>
          </cell>
          <cell r="T184">
            <v>-0.14738831801973104</v>
          </cell>
          <cell r="U184">
            <v>0.52360709757191948</v>
          </cell>
          <cell r="V184">
            <v>0.12677407293004506</v>
          </cell>
          <cell r="W184">
            <v>6.6019970237250369E-2</v>
          </cell>
          <cell r="X184">
            <v>37.44320162112691</v>
          </cell>
          <cell r="Y184">
            <v>151.13703188994381</v>
          </cell>
        </row>
        <row r="185">
          <cell r="A185" t="str">
            <v>BE0131576440</v>
          </cell>
          <cell r="B185" t="str">
            <v>Fullinv Low C Belfius K €</v>
          </cell>
          <cell r="C185" t="str">
            <v>CANDRIAM</v>
          </cell>
          <cell r="D185" t="str">
            <v>EUR</v>
          </cell>
          <cell r="E185" t="str">
            <v>MIX</v>
          </cell>
          <cell r="F185" t="str">
            <v>DEFENS</v>
          </cell>
          <cell r="G185" t="str">
            <v>Acc</v>
          </cell>
          <cell r="H185">
            <v>289</v>
          </cell>
          <cell r="I185">
            <v>95.501730103806224</v>
          </cell>
          <cell r="J185">
            <v>7.9749566143128003E-3</v>
          </cell>
          <cell r="K185">
            <v>5.5225673893379401E-2</v>
          </cell>
          <cell r="L185">
            <v>2.8948744991061703E-2</v>
          </cell>
          <cell r="M185">
            <v>325</v>
          </cell>
          <cell r="N185">
            <v>90.769230769230774</v>
          </cell>
          <cell r="O185">
            <v>2.5383438323709514E-4</v>
          </cell>
          <cell r="P185">
            <v>6.4219734703098483E-2</v>
          </cell>
          <cell r="Q185">
            <v>3.1536822368694262E-2</v>
          </cell>
          <cell r="R185">
            <v>361</v>
          </cell>
          <cell r="S185">
            <v>68.144044321329645</v>
          </cell>
          <cell r="T185">
            <v>-6.2485990168471298E-2</v>
          </cell>
          <cell r="U185">
            <v>0.10320247408677766</v>
          </cell>
          <cell r="V185">
            <v>2.8114931367789309E-2</v>
          </cell>
          <cell r="W185">
            <v>7.9690139095944801E-3</v>
          </cell>
          <cell r="X185">
            <v>22.401440642303324</v>
          </cell>
          <cell r="Y185">
            <v>41.34905576825696</v>
          </cell>
        </row>
        <row r="186">
          <cell r="A186" t="str">
            <v>BE0131577455</v>
          </cell>
          <cell r="B186" t="str">
            <v>Fullinv Medium C Belfius K €</v>
          </cell>
          <cell r="C186" t="str">
            <v>CANDRIAM</v>
          </cell>
          <cell r="D186" t="str">
            <v>EUR</v>
          </cell>
          <cell r="E186" t="str">
            <v>MIX</v>
          </cell>
          <cell r="F186" t="str">
            <v>NEUTRAL</v>
          </cell>
          <cell r="G186" t="str">
            <v>Acc</v>
          </cell>
          <cell r="H186">
            <v>289</v>
          </cell>
          <cell r="I186">
            <v>86.505190311418687</v>
          </cell>
          <cell r="J186">
            <v>-2.6826251066583984E-3</v>
          </cell>
          <cell r="K186">
            <v>6.751677274687129E-2</v>
          </cell>
          <cell r="L186">
            <v>3.8060512167545468E-2</v>
          </cell>
          <cell r="M186">
            <v>325</v>
          </cell>
          <cell r="N186">
            <v>83.384615384615373</v>
          </cell>
          <cell r="O186">
            <v>-2.2480300012727671E-2</v>
          </cell>
          <cell r="P186">
            <v>8.2300570331306847E-2</v>
          </cell>
          <cell r="Q186">
            <v>3.8957841091968204E-2</v>
          </cell>
          <cell r="R186">
            <v>361</v>
          </cell>
          <cell r="S186">
            <v>68.144044321329645</v>
          </cell>
          <cell r="T186">
            <v>-0.10083048506998515</v>
          </cell>
          <cell r="U186">
            <v>0.14441800059533819</v>
          </cell>
          <cell r="V186">
            <v>3.6367103435124948E-2</v>
          </cell>
          <cell r="W186">
            <v>1.6432491392216475E-2</v>
          </cell>
          <cell r="X186">
            <v>15.933431567831954</v>
          </cell>
          <cell r="Y186">
            <v>63.867158544029266</v>
          </cell>
        </row>
        <row r="187">
          <cell r="A187" t="str">
            <v>BE0168172717</v>
          </cell>
          <cell r="B187" t="str">
            <v>Plan Medium FOF BELFIUS K €</v>
          </cell>
          <cell r="C187" t="str">
            <v>CANDRIAM</v>
          </cell>
          <cell r="D187" t="str">
            <v>EUR</v>
          </cell>
          <cell r="E187" t="str">
            <v>MIX</v>
          </cell>
          <cell r="F187" t="str">
            <v>NEUTRAL</v>
          </cell>
          <cell r="G187" t="str">
            <v>Acc</v>
          </cell>
          <cell r="H187">
            <v>289</v>
          </cell>
          <cell r="I187">
            <v>80.622837370242223</v>
          </cell>
          <cell r="J187">
            <v>-7.9430310580815844E-3</v>
          </cell>
          <cell r="K187">
            <v>5.0630660437392505E-2</v>
          </cell>
          <cell r="L187">
            <v>2.1414857869139992E-2</v>
          </cell>
          <cell r="M187">
            <v>325</v>
          </cell>
          <cell r="N187">
            <v>73.538461538461547</v>
          </cell>
          <cell r="O187">
            <v>-1.6919743265122709E-2</v>
          </cell>
          <cell r="P187">
            <v>6.4389264203065413E-2</v>
          </cell>
          <cell r="Q187">
            <v>1.9988379773681952E-2</v>
          </cell>
          <cell r="R187">
            <v>361</v>
          </cell>
          <cell r="S187">
            <v>57.61772853185596</v>
          </cell>
          <cell r="T187">
            <v>-9.2401410937014816E-2</v>
          </cell>
          <cell r="U187">
            <v>0.11997265335925811</v>
          </cell>
          <cell r="V187">
            <v>1.5816851146192246E-2</v>
          </cell>
          <cell r="W187">
            <v>-4.9677861058594064E-3</v>
          </cell>
          <cell r="X187">
            <v>8.2070596753138734</v>
          </cell>
          <cell r="Y187">
            <v>45.789586252231032</v>
          </cell>
        </row>
        <row r="188">
          <cell r="A188" t="str">
            <v>BE0159411405</v>
          </cell>
          <cell r="B188" t="str">
            <v xml:space="preserve">Sustain Medium C Belfius K € </v>
          </cell>
          <cell r="C188" t="str">
            <v>CANDRIAM</v>
          </cell>
          <cell r="D188" t="str">
            <v>EUR</v>
          </cell>
          <cell r="E188" t="str">
            <v>MIX</v>
          </cell>
          <cell r="F188" t="str">
            <v>NEUTRAL</v>
          </cell>
          <cell r="G188" t="str">
            <v>Acc</v>
          </cell>
          <cell r="H188">
            <v>289</v>
          </cell>
          <cell r="I188">
            <v>86.851211072664356</v>
          </cell>
          <cell r="J188">
            <v>-3.9316828831044148E-3</v>
          </cell>
          <cell r="K188">
            <v>6.6640319988251706E-2</v>
          </cell>
          <cell r="L188">
            <v>3.7732840023100955E-2</v>
          </cell>
          <cell r="M188">
            <v>325</v>
          </cell>
          <cell r="N188">
            <v>84</v>
          </cell>
          <cell r="O188">
            <v>-2.1316331428887201E-2</v>
          </cell>
          <cell r="P188">
            <v>8.1564104428747161E-2</v>
          </cell>
          <cell r="Q188">
            <v>3.8912269330720228E-2</v>
          </cell>
          <cell r="R188">
            <v>361</v>
          </cell>
          <cell r="S188">
            <v>68.97506925207756</v>
          </cell>
          <cell r="T188">
            <v>-9.7480208116955042E-2</v>
          </cell>
          <cell r="U188">
            <v>0.14379478041355748</v>
          </cell>
          <cell r="V188">
            <v>3.8461538461538325E-2</v>
          </cell>
          <cell r="W188">
            <v>2.2637243918053773E-2</v>
          </cell>
          <cell r="X188">
            <v>15.673992106172879</v>
          </cell>
          <cell r="Y188">
            <v>56.939435425217745</v>
          </cell>
        </row>
        <row r="189">
          <cell r="A189" t="str">
            <v>BE0131578461</v>
          </cell>
          <cell r="B189" t="str">
            <v>Fullinv High C Belfius K €</v>
          </cell>
          <cell r="C189" t="str">
            <v>CANDRIAM</v>
          </cell>
          <cell r="D189" t="str">
            <v>EUR</v>
          </cell>
          <cell r="E189" t="str">
            <v>MIX</v>
          </cell>
          <cell r="F189" t="str">
            <v>DYNAMIC</v>
          </cell>
          <cell r="G189" t="str">
            <v>Acc</v>
          </cell>
          <cell r="H189">
            <v>289</v>
          </cell>
          <cell r="I189">
            <v>81.660899653979229</v>
          </cell>
          <cell r="J189">
            <v>-1.7556203311327123E-2</v>
          </cell>
          <cell r="K189">
            <v>8.0934352484334227E-2</v>
          </cell>
          <cell r="L189">
            <v>4.9676999533445176E-2</v>
          </cell>
          <cell r="M189">
            <v>325</v>
          </cell>
          <cell r="N189">
            <v>83.692307692307693</v>
          </cell>
          <cell r="O189">
            <v>-4.6973216396850655E-2</v>
          </cell>
          <cell r="P189">
            <v>0.10134362256753436</v>
          </cell>
          <cell r="Q189">
            <v>5.0342249421426288E-2</v>
          </cell>
          <cell r="R189">
            <v>361</v>
          </cell>
          <cell r="S189">
            <v>67.59002770083103</v>
          </cell>
          <cell r="T189">
            <v>-0.130240482859377</v>
          </cell>
          <cell r="U189">
            <v>0.19106154840489267</v>
          </cell>
          <cell r="V189">
            <v>4.897048535612325E-2</v>
          </cell>
          <cell r="W189">
            <v>3.299772869815476E-2</v>
          </cell>
          <cell r="X189">
            <v>14.743875642156516</v>
          </cell>
          <cell r="Y189">
            <v>80.511968355845269</v>
          </cell>
        </row>
        <row r="190">
          <cell r="A190" t="str">
            <v>LU0344046155</v>
          </cell>
          <cell r="B190" t="str">
            <v>Eq Eur Innovation Candriam K €</v>
          </cell>
          <cell r="C190" t="str">
            <v>CANDRIAM</v>
          </cell>
          <cell r="D190" t="str">
            <v>EUR</v>
          </cell>
          <cell r="E190" t="str">
            <v>A. EUROPE</v>
          </cell>
          <cell r="F190" t="str">
            <v>L. Cap Growth</v>
          </cell>
          <cell r="G190" t="str">
            <v>Acc</v>
          </cell>
          <cell r="H190">
            <v>231</v>
          </cell>
          <cell r="I190">
            <v>100</v>
          </cell>
          <cell r="J190">
            <v>6.8853841977461319E-2</v>
          </cell>
          <cell r="K190">
            <v>0.13597751097983291</v>
          </cell>
          <cell r="L190">
            <v>0.10834985578278578</v>
          </cell>
          <cell r="M190">
            <v>279</v>
          </cell>
          <cell r="N190">
            <v>98.56630824372759</v>
          </cell>
          <cell r="O190">
            <v>4.8726291532295907E-2</v>
          </cell>
          <cell r="P190">
            <v>0.1689718195759895</v>
          </cell>
          <cell r="Q190">
            <v>9.9497861552997335E-2</v>
          </cell>
          <cell r="R190">
            <v>327</v>
          </cell>
          <cell r="S190">
            <v>75.840978593272169</v>
          </cell>
          <cell r="T190">
            <v>-0.10944527208887896</v>
          </cell>
          <cell r="U190">
            <v>0.29972281488538682</v>
          </cell>
          <cell r="V190">
            <v>0.11325295362102716</v>
          </cell>
          <cell r="W190">
            <v>8.9476612579645232E-2</v>
          </cell>
          <cell r="X190">
            <v>40.375551085869922</v>
          </cell>
          <cell r="Y190">
            <v>103.83916416838179</v>
          </cell>
        </row>
        <row r="191">
          <cell r="A191" t="str">
            <v>LU0012119607</v>
          </cell>
          <cell r="B191" t="str">
            <v>B. Euro H.Y. Candriam K €</v>
          </cell>
          <cell r="C191" t="str">
            <v>CANDRIAM</v>
          </cell>
          <cell r="D191" t="str">
            <v>EUR</v>
          </cell>
          <cell r="E191" t="str">
            <v>B. EUROPE</v>
          </cell>
          <cell r="F191" t="str">
            <v>HIGH YIELD</v>
          </cell>
          <cell r="G191" t="str">
            <v>Acc</v>
          </cell>
          <cell r="H191">
            <v>198</v>
          </cell>
          <cell r="I191">
            <v>97.979797979797979</v>
          </cell>
          <cell r="J191">
            <v>2.0902275831524049E-2</v>
          </cell>
          <cell r="K191">
            <v>9.8237593832776374E-2</v>
          </cell>
          <cell r="L191">
            <v>4.9537211625646171E-2</v>
          </cell>
          <cell r="M191">
            <v>246</v>
          </cell>
          <cell r="N191">
            <v>93.902439024390233</v>
          </cell>
          <cell r="O191">
            <v>1.9293254555078177E-2</v>
          </cell>
          <cell r="P191">
            <v>0.11249573388769699</v>
          </cell>
          <cell r="Q191">
            <v>5.1015651899366854E-2</v>
          </cell>
          <cell r="R191">
            <v>294</v>
          </cell>
          <cell r="S191">
            <v>85.374149659863946</v>
          </cell>
          <cell r="T191">
            <v>-1.9402594574679743E-2</v>
          </cell>
          <cell r="U191">
            <v>0.13887520932935926</v>
          </cell>
          <cell r="V191">
            <v>5.7362430296328815E-2</v>
          </cell>
          <cell r="W191">
            <v>1.7192411328163293E-2</v>
          </cell>
          <cell r="X191">
            <v>35.348890138186853</v>
          </cell>
          <cell r="Y191">
            <v>32.677701417309805</v>
          </cell>
        </row>
        <row r="192">
          <cell r="A192" t="str">
            <v>LU0090697987</v>
          </cell>
          <cell r="B192" t="str">
            <v>Contrar Eq ( CaW) K €</v>
          </cell>
          <cell r="C192" t="str">
            <v>CAP a WORK</v>
          </cell>
          <cell r="D192" t="str">
            <v>EUR</v>
          </cell>
          <cell r="E192" t="str">
            <v>A. WORLD</v>
          </cell>
          <cell r="F192" t="str">
            <v>L. CAP</v>
          </cell>
          <cell r="G192" t="str">
            <v>Acc</v>
          </cell>
          <cell r="H192">
            <v>289</v>
          </cell>
          <cell r="I192">
            <v>89.965397923875429</v>
          </cell>
          <cell r="J192">
            <v>-3.3313115733402121E-4</v>
          </cell>
          <cell r="K192">
            <v>0.15344319826124408</v>
          </cell>
          <cell r="L192">
            <v>9.9629431532502588E-2</v>
          </cell>
          <cell r="M192">
            <v>325</v>
          </cell>
          <cell r="N192">
            <v>88</v>
          </cell>
          <cell r="O192">
            <v>-6.3063719926460399E-2</v>
          </cell>
          <cell r="P192">
            <v>0.17836122692782061</v>
          </cell>
          <cell r="Q192">
            <v>0.10796810113508237</v>
          </cell>
          <cell r="R192">
            <v>361</v>
          </cell>
          <cell r="S192">
            <v>72.29916897506925</v>
          </cell>
          <cell r="T192">
            <v>-0.15624203344842019</v>
          </cell>
          <cell r="U192">
            <v>0.30151447220241967</v>
          </cell>
          <cell r="V192">
            <v>0.10993865926683233</v>
          </cell>
          <cell r="W192">
            <v>5.6428529300171393E-2</v>
          </cell>
          <cell r="X192">
            <v>22.395827048615331</v>
          </cell>
          <cell r="Y192">
            <v>100.36833018015696</v>
          </cell>
        </row>
        <row r="193">
          <cell r="A193" t="str">
            <v>LU0116513721</v>
          </cell>
          <cell r="B193" t="str">
            <v>Bonds at W K €</v>
          </cell>
          <cell r="C193" t="str">
            <v>CAP a WORK</v>
          </cell>
          <cell r="D193" t="str">
            <v>EUR</v>
          </cell>
          <cell r="E193" t="str">
            <v>B. WORLD</v>
          </cell>
          <cell r="F193" t="str">
            <v>CORPORATE</v>
          </cell>
          <cell r="G193" t="str">
            <v>Acc</v>
          </cell>
          <cell r="H193">
            <v>289</v>
          </cell>
          <cell r="I193">
            <v>97.577854671280278</v>
          </cell>
          <cell r="J193">
            <v>1.3698631495984825E-2</v>
          </cell>
          <cell r="K193">
            <v>7.356928374992977E-2</v>
          </cell>
          <cell r="L193">
            <v>3.9327921872340799E-2</v>
          </cell>
          <cell r="M193">
            <v>325</v>
          </cell>
          <cell r="N193">
            <v>94.15384615384616</v>
          </cell>
          <cell r="O193">
            <v>8.8528407237483901E-3</v>
          </cell>
          <cell r="P193">
            <v>8.3726636372375221E-2</v>
          </cell>
          <cell r="Q193">
            <v>4.4268655620968378E-2</v>
          </cell>
          <cell r="R193">
            <v>361</v>
          </cell>
          <cell r="S193">
            <v>68.421052631578945</v>
          </cell>
          <cell r="T193">
            <v>-4.895362995150878E-2</v>
          </cell>
          <cell r="U193">
            <v>0.12896956192829259</v>
          </cell>
          <cell r="V193">
            <v>3.0545196235126859E-2</v>
          </cell>
          <cell r="W193">
            <v>8.5183551668428503E-3</v>
          </cell>
          <cell r="X193">
            <v>34.149547838530886</v>
          </cell>
          <cell r="Y193">
            <v>25.763331981666866</v>
          </cell>
        </row>
        <row r="194">
          <cell r="A194" t="str">
            <v>LU0175696946</v>
          </cell>
          <cell r="B194" t="str">
            <v>Inflation (CaW) K €</v>
          </cell>
          <cell r="C194" t="str">
            <v>CAP a WORK</v>
          </cell>
          <cell r="D194" t="str">
            <v>EUR</v>
          </cell>
          <cell r="E194" t="str">
            <v>B. EUROPE</v>
          </cell>
          <cell r="F194" t="str">
            <v xml:space="preserve">INFLAT </v>
          </cell>
          <cell r="G194" t="str">
            <v>Acc</v>
          </cell>
          <cell r="H194">
            <v>289</v>
          </cell>
          <cell r="I194">
            <v>98.961937716262966</v>
          </cell>
          <cell r="J194">
            <v>8.8641029981570973E-3</v>
          </cell>
          <cell r="K194">
            <v>5.3847627231240702E-2</v>
          </cell>
          <cell r="L194">
            <v>2.3086393193205268E-2</v>
          </cell>
          <cell r="M194">
            <v>325</v>
          </cell>
          <cell r="N194">
            <v>87.07692307692308</v>
          </cell>
          <cell r="O194">
            <v>-1.8475030676941672E-3</v>
          </cell>
          <cell r="P194">
            <v>6.2510966581431418E-2</v>
          </cell>
          <cell r="Q194">
            <v>2.6896892477183298E-2</v>
          </cell>
          <cell r="R194">
            <v>361</v>
          </cell>
          <cell r="S194">
            <v>71.745152354570635</v>
          </cell>
          <cell r="T194">
            <v>-3.2248288250447586E-2</v>
          </cell>
          <cell r="U194">
            <v>8.9243343983676435E-2</v>
          </cell>
          <cell r="V194">
            <v>3.1992637903967891E-2</v>
          </cell>
          <cell r="W194">
            <v>2.9503258121071796E-2</v>
          </cell>
          <cell r="X194">
            <v>21.994458025672806</v>
          </cell>
          <cell r="Y194">
            <v>29.583549209087579</v>
          </cell>
        </row>
        <row r="195">
          <cell r="A195" t="str">
            <v>BE6251904601</v>
          </cell>
          <cell r="B195" t="str">
            <v>Immo Rente C+F K €</v>
          </cell>
          <cell r="C195" t="str">
            <v>CAPFI DELEN</v>
          </cell>
          <cell r="D195" t="str">
            <v>EUR</v>
          </cell>
          <cell r="E195" t="str">
            <v>A. SECTOR</v>
          </cell>
          <cell r="F195" t="str">
            <v>REAL ESTATE</v>
          </cell>
          <cell r="G195" t="str">
            <v>Acc</v>
          </cell>
          <cell r="H195">
            <v>289</v>
          </cell>
          <cell r="I195">
            <v>97.577854671280278</v>
          </cell>
          <cell r="J195">
            <v>2.5348047980360944E-2</v>
          </cell>
          <cell r="K195">
            <v>8.6771629835280972E-2</v>
          </cell>
          <cell r="L195">
            <v>5.4909127356259191E-2</v>
          </cell>
          <cell r="M195">
            <v>325</v>
          </cell>
          <cell r="N195">
            <v>87.692307692307693</v>
          </cell>
          <cell r="O195">
            <v>-1.8433118574970875E-3</v>
          </cell>
          <cell r="P195">
            <v>9.3672446529436168E-2</v>
          </cell>
          <cell r="Q195">
            <v>5.9577880052462229E-2</v>
          </cell>
          <cell r="R195">
            <v>361</v>
          </cell>
          <cell r="S195">
            <v>73.40720221606648</v>
          </cell>
          <cell r="T195">
            <v>-9.1705622068148446E-2</v>
          </cell>
          <cell r="U195">
            <v>0.14813237556598147</v>
          </cell>
          <cell r="V195">
            <v>6.1775667534589296E-2</v>
          </cell>
          <cell r="W195">
            <v>2.9041009922380456E-2</v>
          </cell>
          <cell r="X195">
            <v>19.877227817146174</v>
          </cell>
          <cell r="Y195">
            <v>52.75744944065309</v>
          </cell>
        </row>
        <row r="196">
          <cell r="A196" t="str">
            <v>BE0941737612</v>
          </cell>
          <cell r="B196" t="str">
            <v>C+F Optimum K €</v>
          </cell>
          <cell r="C196" t="str">
            <v>CAPFI DELEN</v>
          </cell>
          <cell r="D196" t="str">
            <v>EUR</v>
          </cell>
          <cell r="E196" t="str">
            <v>MIX</v>
          </cell>
          <cell r="F196" t="str">
            <v>OFFENS</v>
          </cell>
          <cell r="G196" t="str">
            <v>Acc</v>
          </cell>
          <cell r="H196">
            <v>267</v>
          </cell>
          <cell r="I196">
            <v>99.250936329588015</v>
          </cell>
          <cell r="J196">
            <v>3.7463486052981221E-2</v>
          </cell>
          <cell r="K196">
            <v>0.13696407173150321</v>
          </cell>
          <cell r="L196">
            <v>8.5805844330223646E-2</v>
          </cell>
          <cell r="M196">
            <v>315</v>
          </cell>
          <cell r="N196">
            <v>96.19047619047619</v>
          </cell>
          <cell r="O196">
            <v>3.6167097993578243E-2</v>
          </cell>
          <cell r="P196">
            <v>0.15528664940727049</v>
          </cell>
          <cell r="Q196">
            <v>8.5670757193677893E-2</v>
          </cell>
          <cell r="R196">
            <v>361</v>
          </cell>
          <cell r="S196">
            <v>67.313019390581715</v>
          </cell>
          <cell r="T196">
            <v>-0.10131493367548368</v>
          </cell>
          <cell r="U196">
            <v>0.30130761706723402</v>
          </cell>
          <cell r="V196">
            <v>8.2400745447856805E-2</v>
          </cell>
          <cell r="W196">
            <v>1.5658251067138584E-2</v>
          </cell>
          <cell r="X196">
            <v>29.387094194186535</v>
          </cell>
          <cell r="Y196">
            <v>64.446217137052884</v>
          </cell>
        </row>
        <row r="197">
          <cell r="A197" t="str">
            <v>BE0948918645</v>
          </cell>
          <cell r="B197" t="str">
            <v>C+F Optimum D €</v>
          </cell>
          <cell r="C197" t="str">
            <v>CAPFI DELEN</v>
          </cell>
          <cell r="D197" t="str">
            <v>EUR</v>
          </cell>
          <cell r="E197" t="str">
            <v>MIX</v>
          </cell>
          <cell r="F197" t="str">
            <v>OFFENS</v>
          </cell>
          <cell r="G197" t="str">
            <v>Inc</v>
          </cell>
          <cell r="H197">
            <v>267</v>
          </cell>
          <cell r="I197">
            <v>97.752808988764045</v>
          </cell>
          <cell r="J197">
            <v>2.0731808824457822E-2</v>
          </cell>
          <cell r="K197">
            <v>0.11594073291161335</v>
          </cell>
          <cell r="L197">
            <v>6.5920239882752085E-2</v>
          </cell>
          <cell r="M197">
            <v>315</v>
          </cell>
          <cell r="N197">
            <v>94.92063492063491</v>
          </cell>
          <cell r="O197">
            <v>2.3903996150019549E-2</v>
          </cell>
          <cell r="P197">
            <v>0.12598946370217309</v>
          </cell>
          <cell r="Q197">
            <v>6.7944153258575612E-2</v>
          </cell>
          <cell r="R197">
            <v>361</v>
          </cell>
          <cell r="S197">
            <v>64.265927977839326</v>
          </cell>
          <cell r="T197">
            <v>-0.12071057257358403</v>
          </cell>
          <cell r="U197">
            <v>0.29024942497670331</v>
          </cell>
          <cell r="V197">
            <v>6.6283801391143982E-2</v>
          </cell>
          <cell r="W197">
            <v>7.1084107852171785E-3</v>
          </cell>
          <cell r="X197">
            <v>23.306450148912113</v>
          </cell>
          <cell r="Y197">
            <v>67.657725688154059</v>
          </cell>
        </row>
        <row r="198">
          <cell r="A198" t="str">
            <v>LU0524314845</v>
          </cell>
          <cell r="B198" t="str">
            <v>Univ Inv Dyn  C+F K €</v>
          </cell>
          <cell r="C198" t="str">
            <v>CAPFI DELEN</v>
          </cell>
          <cell r="D198" t="str">
            <v>EUR</v>
          </cell>
          <cell r="E198" t="str">
            <v>MIX</v>
          </cell>
          <cell r="F198" t="str">
            <v>FLEX</v>
          </cell>
          <cell r="G198" t="str">
            <v>Acc</v>
          </cell>
          <cell r="H198">
            <v>289</v>
          </cell>
          <cell r="I198">
            <v>96.885813148788927</v>
          </cell>
          <cell r="J198">
            <v>1.0057521945015857E-2</v>
          </cell>
          <cell r="K198">
            <v>8.4763933684040893E-2</v>
          </cell>
          <cell r="L198">
            <v>5.2495006613432427E-2</v>
          </cell>
          <cell r="M198">
            <v>325</v>
          </cell>
          <cell r="N198">
            <v>91.384615384615387</v>
          </cell>
          <cell r="O198">
            <v>1.3485212321478373E-3</v>
          </cell>
          <cell r="P198">
            <v>0.10534301756691478</v>
          </cell>
          <cell r="Q198">
            <v>5.0261149773211722E-2</v>
          </cell>
          <cell r="R198">
            <v>361</v>
          </cell>
          <cell r="S198">
            <v>67.313019390581715</v>
          </cell>
          <cell r="T198">
            <v>-9.6713077134889816E-2</v>
          </cell>
          <cell r="U198">
            <v>0.16854517053843507</v>
          </cell>
          <cell r="V198">
            <v>5.5893770954649646E-2</v>
          </cell>
          <cell r="W198">
            <v>2.2683266440228333E-2</v>
          </cell>
          <cell r="X198">
            <v>18.660947720857628</v>
          </cell>
          <cell r="Y198">
            <v>62.864399607808707</v>
          </cell>
        </row>
        <row r="199">
          <cell r="A199" t="str">
            <v>LU0266643146</v>
          </cell>
          <cell r="B199" t="str">
            <v>Univ Inv High (C+F) K €</v>
          </cell>
          <cell r="C199" t="str">
            <v>CAPFI DELEN</v>
          </cell>
          <cell r="D199" t="str">
            <v>EUR</v>
          </cell>
          <cell r="E199" t="str">
            <v>MIX</v>
          </cell>
          <cell r="F199" t="str">
            <v>OFFENS</v>
          </cell>
          <cell r="G199" t="str">
            <v>Acc</v>
          </cell>
          <cell r="H199">
            <v>289</v>
          </cell>
          <cell r="I199">
            <v>88.581314878892741</v>
          </cell>
          <cell r="J199">
            <v>-4.1153008030593297E-3</v>
          </cell>
          <cell r="K199">
            <v>8.6054284429009531E-2</v>
          </cell>
          <cell r="L199">
            <v>5.0697218238019204E-2</v>
          </cell>
          <cell r="M199">
            <v>325</v>
          </cell>
          <cell r="N199">
            <v>86.769230769230759</v>
          </cell>
          <cell r="O199">
            <v>-2.4011563074333588E-2</v>
          </cell>
          <cell r="P199">
            <v>0.10749008635044087</v>
          </cell>
          <cell r="Q199">
            <v>5.1833546137150632E-2</v>
          </cell>
          <cell r="R199">
            <v>361</v>
          </cell>
          <cell r="S199">
            <v>66.7590027700831</v>
          </cell>
          <cell r="T199">
            <v>-0.1225513851714316</v>
          </cell>
          <cell r="U199">
            <v>0.1994369133655837</v>
          </cell>
          <cell r="V199">
            <v>6.47217294171758E-2</v>
          </cell>
          <cell r="W199">
            <v>2.707647718753492E-2</v>
          </cell>
          <cell r="X199">
            <v>13.44697542264481</v>
          </cell>
          <cell r="Y199">
            <v>84.084107505915526</v>
          </cell>
        </row>
        <row r="200">
          <cell r="A200" t="str">
            <v>LU0266643492</v>
          </cell>
          <cell r="B200" t="str">
            <v>Univ. Inv Low (C+F) K €</v>
          </cell>
          <cell r="C200" t="str">
            <v>CAPFI DELEN</v>
          </cell>
          <cell r="D200" t="str">
            <v>EUR</v>
          </cell>
          <cell r="E200" t="str">
            <v>MIX</v>
          </cell>
          <cell r="F200" t="str">
            <v>DEFENS</v>
          </cell>
          <cell r="G200" t="str">
            <v>Acc</v>
          </cell>
          <cell r="H200">
            <v>256</v>
          </cell>
          <cell r="I200">
            <v>90.625</v>
          </cell>
          <cell r="J200">
            <v>3.8935678102147725E-4</v>
          </cell>
          <cell r="K200">
            <v>3.9944017689731041E-2</v>
          </cell>
          <cell r="L200">
            <v>2.3168861801364682E-2</v>
          </cell>
          <cell r="M200">
            <v>304</v>
          </cell>
          <cell r="N200">
            <v>87.828947368421055</v>
          </cell>
          <cell r="O200">
            <v>-2.7764251355998359E-3</v>
          </cell>
          <cell r="P200">
            <v>4.7900887350993515E-2</v>
          </cell>
          <cell r="Q200">
            <v>2.4009102411219674E-2</v>
          </cell>
          <cell r="R200">
            <v>352</v>
          </cell>
          <cell r="S200">
            <v>65.056818181818173</v>
          </cell>
          <cell r="T200">
            <v>-6.8521495645148534E-2</v>
          </cell>
          <cell r="U200">
            <v>7.8666783112509672E-2</v>
          </cell>
          <cell r="V200">
            <v>1.7217346211449436E-2</v>
          </cell>
          <cell r="W200">
            <v>-8.7271680652184491E-4</v>
          </cell>
          <cell r="X200">
            <v>15.651811098492315</v>
          </cell>
          <cell r="Y200">
            <v>34.952842552717122</v>
          </cell>
        </row>
        <row r="201">
          <cell r="A201" t="str">
            <v>LU0266643575</v>
          </cell>
          <cell r="B201" t="str">
            <v>Univ. Inv Medium (C+F) K €</v>
          </cell>
          <cell r="C201" t="str">
            <v>CAPFI DELEN</v>
          </cell>
          <cell r="D201" t="str">
            <v>EUR</v>
          </cell>
          <cell r="E201" t="str">
            <v>MIX</v>
          </cell>
          <cell r="F201" t="str">
            <v>NEUTRAL</v>
          </cell>
          <cell r="G201" t="str">
            <v>Acc</v>
          </cell>
          <cell r="H201">
            <v>289</v>
          </cell>
          <cell r="I201">
            <v>98.269896193771615</v>
          </cell>
          <cell r="J201">
            <v>1.0452198376766475E-2</v>
          </cell>
          <cell r="K201">
            <v>6.0135000133001437E-2</v>
          </cell>
          <cell r="L201">
            <v>3.8080704808762578E-2</v>
          </cell>
          <cell r="M201">
            <v>325</v>
          </cell>
          <cell r="N201">
            <v>93.230769230769226</v>
          </cell>
          <cell r="O201">
            <v>3.2909728918818723E-3</v>
          </cell>
          <cell r="P201">
            <v>7.4436432381365603E-2</v>
          </cell>
          <cell r="Q201">
            <v>3.7196620071570763E-2</v>
          </cell>
          <cell r="R201">
            <v>361</v>
          </cell>
          <cell r="S201">
            <v>65.927977839335185</v>
          </cell>
          <cell r="T201">
            <v>-9.2734943027958677E-2</v>
          </cell>
          <cell r="U201">
            <v>0.13544240334982496</v>
          </cell>
          <cell r="V201">
            <v>3.612735299462333E-2</v>
          </cell>
          <cell r="W201">
            <v>1.0481740455468569E-2</v>
          </cell>
          <cell r="X201">
            <v>16.305658585841641</v>
          </cell>
          <cell r="Y201">
            <v>57.657183475595396</v>
          </cell>
        </row>
        <row r="202">
          <cell r="A202" t="str">
            <v>LU1006075227</v>
          </cell>
          <cell r="B202" t="str">
            <v>Glob Alloc CG K €**</v>
          </cell>
          <cell r="C202" t="str">
            <v>CAPITAL GROUP</v>
          </cell>
          <cell r="D202" t="str">
            <v>EUR**</v>
          </cell>
          <cell r="E202" t="str">
            <v>MIX</v>
          </cell>
          <cell r="F202" t="str">
            <v>NEUTRAL</v>
          </cell>
          <cell r="G202" t="str">
            <v>Acc</v>
          </cell>
          <cell r="H202">
            <v>94</v>
          </cell>
          <cell r="I202">
            <v>100</v>
          </cell>
          <cell r="J202">
            <v>4.2857907609185175E-2</v>
          </cell>
          <cell r="K202">
            <v>7.7799861101451206E-2</v>
          </cell>
          <cell r="L202">
            <v>6.6609720448217336E-2</v>
          </cell>
          <cell r="M202">
            <v>142</v>
          </cell>
          <cell r="N202">
            <v>99.295774647887328</v>
          </cell>
          <cell r="O202">
            <v>2.9510374459726665E-2</v>
          </cell>
          <cell r="P202">
            <v>0.10021203120225804</v>
          </cell>
          <cell r="Q202">
            <v>6.3226959373317682E-2</v>
          </cell>
          <cell r="R202">
            <v>190</v>
          </cell>
          <cell r="S202">
            <v>83.15789473684211</v>
          </cell>
          <cell r="T202">
            <v>-2.6400265245303676E-2</v>
          </cell>
          <cell r="U202">
            <v>0.18365079695139097</v>
          </cell>
          <cell r="V202">
            <v>6.2493401091907375E-2</v>
          </cell>
          <cell r="W202">
            <v>5.0487669844058503E-2</v>
          </cell>
          <cell r="X202">
            <v>62.036482568206367</v>
          </cell>
          <cell r="Y202">
            <v>65.51382146679272</v>
          </cell>
        </row>
        <row r="203">
          <cell r="A203" t="str">
            <v>LU0533027347</v>
          </cell>
          <cell r="B203" t="str">
            <v>Em Mkts Total Opport CG K €</v>
          </cell>
          <cell r="C203" t="str">
            <v>CAPITAL GROUP</v>
          </cell>
          <cell r="D203" t="str">
            <v>EUR</v>
          </cell>
          <cell r="E203" t="str">
            <v>MIX</v>
          </cell>
          <cell r="F203" t="str">
            <v>EM MKTS</v>
          </cell>
          <cell r="G203" t="str">
            <v>Acc</v>
          </cell>
          <cell r="H203">
            <v>122</v>
          </cell>
          <cell r="I203">
            <v>95.081967213114751</v>
          </cell>
          <cell r="J203">
            <v>6.4609579628709616E-3</v>
          </cell>
          <cell r="K203">
            <v>4.6601017056877359E-2</v>
          </cell>
          <cell r="L203">
            <v>2.3425375190603392E-2</v>
          </cell>
          <cell r="M203">
            <v>170</v>
          </cell>
          <cell r="N203">
            <v>80.588235294117652</v>
          </cell>
          <cell r="O203">
            <v>-1.2563770277184394E-2</v>
          </cell>
          <cell r="P203">
            <v>6.8525453734484557E-2</v>
          </cell>
          <cell r="Q203">
            <v>2.7504843190331418E-2</v>
          </cell>
          <cell r="R203">
            <v>218</v>
          </cell>
          <cell r="S203">
            <v>58.256880733944946</v>
          </cell>
          <cell r="T203">
            <v>-9.6726234726471502E-2</v>
          </cell>
          <cell r="U203">
            <v>0.15803528157410104</v>
          </cell>
          <cell r="V203">
            <v>2.09722715336218E-2</v>
          </cell>
          <cell r="W203">
            <v>3.6335173436599089E-3</v>
          </cell>
          <cell r="X203">
            <v>18.469277367077098</v>
          </cell>
          <cell r="Y203">
            <v>79.330263935978579</v>
          </cell>
        </row>
        <row r="204">
          <cell r="A204" t="str">
            <v>LU0817818346</v>
          </cell>
          <cell r="B204" t="str">
            <v>Gl Eq CG K €</v>
          </cell>
          <cell r="C204" t="str">
            <v>CAPITAL GROUP</v>
          </cell>
          <cell r="D204" t="str">
            <v>EUR</v>
          </cell>
          <cell r="E204" t="str">
            <v>A. WORLD</v>
          </cell>
          <cell r="F204" t="str">
            <v>L. CAP GROWTH</v>
          </cell>
          <cell r="G204" t="str">
            <v>Acc</v>
          </cell>
          <cell r="H204">
            <v>113</v>
          </cell>
          <cell r="I204">
            <v>100</v>
          </cell>
          <cell r="J204">
            <v>6.4289784205477485E-2</v>
          </cell>
          <cell r="K204">
            <v>0.12359934668236913</v>
          </cell>
          <cell r="L204">
            <v>0.10015046867021038</v>
          </cell>
          <cell r="M204">
            <v>161</v>
          </cell>
          <cell r="N204">
            <v>99.378881987577643</v>
          </cell>
          <cell r="O204">
            <v>5.4699737283943992E-2</v>
          </cell>
          <cell r="P204">
            <v>0.13231681653604563</v>
          </cell>
          <cell r="Q204">
            <v>0.10463070127352059</v>
          </cell>
          <cell r="R204">
            <v>209</v>
          </cell>
          <cell r="S204">
            <v>81.818181818181827</v>
          </cell>
          <cell r="T204">
            <v>-4.9765502866076172E-2</v>
          </cell>
          <cell r="U204">
            <v>0.26872852233676969</v>
          </cell>
          <cell r="V204">
            <v>0.10118319053447555</v>
          </cell>
          <cell r="W204">
            <v>7.2458201225632846E-2</v>
          </cell>
          <cell r="X204">
            <v>40.515900402984599</v>
          </cell>
          <cell r="Y204">
            <v>102.85443041395064</v>
          </cell>
        </row>
        <row r="205">
          <cell r="A205" t="str">
            <v>LU1295551144</v>
          </cell>
          <cell r="B205" t="str">
            <v>New Perspective CG K €</v>
          </cell>
          <cell r="C205" t="str">
            <v>CAPITAL GROUP</v>
          </cell>
          <cell r="D205" t="str">
            <v>EUR</v>
          </cell>
          <cell r="E205" t="str">
            <v>A. WORLD</v>
          </cell>
          <cell r="F205" t="str">
            <v>L CAP GROWTH</v>
          </cell>
          <cell r="G205" t="str">
            <v>Acc</v>
          </cell>
          <cell r="H205">
            <v>52</v>
          </cell>
          <cell r="I205">
            <v>100</v>
          </cell>
          <cell r="J205">
            <v>9.2876067099313883E-2</v>
          </cell>
          <cell r="K205">
            <v>0.167037072263229</v>
          </cell>
          <cell r="L205">
            <v>0.14106008454327146</v>
          </cell>
          <cell r="M205">
            <v>100</v>
          </cell>
          <cell r="N205">
            <v>99</v>
          </cell>
          <cell r="O205">
            <v>7.2155845860955165E-2</v>
          </cell>
          <cell r="P205">
            <v>0.18887422372096721</v>
          </cell>
          <cell r="Q205">
            <v>0.12616397357188114</v>
          </cell>
          <cell r="R205">
            <v>148</v>
          </cell>
          <cell r="S205">
            <v>84.459459459459467</v>
          </cell>
          <cell r="T205">
            <v>-8.571255055187943E-2</v>
          </cell>
          <cell r="U205">
            <v>0.31590229074137666</v>
          </cell>
          <cell r="V205">
            <v>0.12431124143001859</v>
          </cell>
          <cell r="W205">
            <v>0.11273963117552133</v>
          </cell>
          <cell r="X205">
            <v>57.337020132220985</v>
          </cell>
          <cell r="Y205">
            <v>110.01528362278034</v>
          </cell>
        </row>
        <row r="206">
          <cell r="A206" t="str">
            <v>LU0110451209</v>
          </cell>
          <cell r="B206" t="str">
            <v>Gl High Inc Opport CG K €</v>
          </cell>
          <cell r="C206" t="str">
            <v>CAPITAL GROUP</v>
          </cell>
          <cell r="D206" t="str">
            <v>EUR</v>
          </cell>
          <cell r="E206" t="str">
            <v>B. WORLD</v>
          </cell>
          <cell r="F206" t="str">
            <v>FLEX</v>
          </cell>
          <cell r="G206" t="str">
            <v>Acc</v>
          </cell>
          <cell r="H206">
            <v>255</v>
          </cell>
          <cell r="I206">
            <v>100</v>
          </cell>
          <cell r="J206">
            <v>3.1802976087968206E-2</v>
          </cell>
          <cell r="K206">
            <v>0.10663639774618452</v>
          </cell>
          <cell r="L206">
            <v>6.2679681142848498E-2</v>
          </cell>
          <cell r="M206">
            <v>303</v>
          </cell>
          <cell r="N206">
            <v>98.349834983498354</v>
          </cell>
          <cell r="O206">
            <v>1.93173761252333E-2</v>
          </cell>
          <cell r="P206">
            <v>0.13229357602536121</v>
          </cell>
          <cell r="Q206">
            <v>6.109745116705434E-2</v>
          </cell>
          <cell r="R206">
            <v>351</v>
          </cell>
          <cell r="S206">
            <v>68.945868945868952</v>
          </cell>
          <cell r="T206">
            <v>-5.4258600002316033E-2</v>
          </cell>
          <cell r="U206">
            <v>0.21633046198549946</v>
          </cell>
          <cell r="V206">
            <v>5.1111111111111107E-2</v>
          </cell>
          <cell r="W206">
            <v>1.6828366237586212E-2</v>
          </cell>
          <cell r="X206">
            <v>35.569825206710533</v>
          </cell>
          <cell r="Y206">
            <v>56.503100876375569</v>
          </cell>
        </row>
        <row r="207">
          <cell r="A207" t="str">
            <v>LU0336084032</v>
          </cell>
          <cell r="B207" t="str">
            <v>Pf Flex Bond Euro Carmignac K €</v>
          </cell>
          <cell r="C207" t="str">
            <v>CARMIGNAC</v>
          </cell>
          <cell r="D207" t="str">
            <v>EUR</v>
          </cell>
          <cell r="E207" t="str">
            <v>B. EUROPE</v>
          </cell>
          <cell r="F207" t="str">
            <v>Ult Short</v>
          </cell>
          <cell r="G207" t="str">
            <v>Acc</v>
          </cell>
          <cell r="H207">
            <v>242</v>
          </cell>
          <cell r="I207">
            <v>89.669421487603302</v>
          </cell>
          <cell r="J207">
            <v>-4.0008449134647478E-4</v>
          </cell>
          <cell r="K207">
            <v>2.7144507011704344E-2</v>
          </cell>
          <cell r="L207">
            <v>1.8653323479811856E-2</v>
          </cell>
          <cell r="M207">
            <v>290</v>
          </cell>
          <cell r="N207">
            <v>85.172413793103459</v>
          </cell>
          <cell r="O207">
            <v>-2.8227573257771921E-3</v>
          </cell>
          <cell r="P207">
            <v>3.6765211546140986E-2</v>
          </cell>
          <cell r="Q207">
            <v>1.4349490014789357E-2</v>
          </cell>
          <cell r="R207">
            <v>338</v>
          </cell>
          <cell r="S207">
            <v>74.556213017751489</v>
          </cell>
          <cell r="T207">
            <v>-2.8477090472580967E-2</v>
          </cell>
          <cell r="U207">
            <v>5.1107545498590097E-2</v>
          </cell>
          <cell r="V207">
            <v>1.6940842932595235E-2</v>
          </cell>
          <cell r="W207">
            <v>8.5112002605726156E-3</v>
          </cell>
          <cell r="X207">
            <v>10.786156817370367</v>
          </cell>
          <cell r="Y207">
            <v>17.171723348116057</v>
          </cell>
        </row>
        <row r="208">
          <cell r="A208" t="str">
            <v>LU0164455502</v>
          </cell>
          <cell r="B208" t="str">
            <v>Pf Greengold (Carmignac) K €</v>
          </cell>
          <cell r="C208" t="str">
            <v>CARMIGNAC</v>
          </cell>
          <cell r="D208" t="str">
            <v>EUR</v>
          </cell>
          <cell r="E208" t="str">
            <v>A. SECTOR</v>
          </cell>
          <cell r="F208" t="str">
            <v xml:space="preserve">COMMOD </v>
          </cell>
          <cell r="G208" t="str">
            <v>Acc</v>
          </cell>
          <cell r="H208">
            <v>289</v>
          </cell>
          <cell r="I208">
            <v>54.325259515570934</v>
          </cell>
          <cell r="J208">
            <v>-5.9877092519982633E-2</v>
          </cell>
          <cell r="K208">
            <v>6.8328656907242546E-2</v>
          </cell>
          <cell r="L208">
            <v>4.1315644792594419E-3</v>
          </cell>
          <cell r="M208">
            <v>325</v>
          </cell>
          <cell r="N208">
            <v>52.923076923076927</v>
          </cell>
          <cell r="O208">
            <v>-6.7560819092320118E-2</v>
          </cell>
          <cell r="P208">
            <v>7.3540598253355058E-2</v>
          </cell>
          <cell r="Q208">
            <v>5.010233209850723E-3</v>
          </cell>
          <cell r="R208">
            <v>361</v>
          </cell>
          <cell r="S208">
            <v>47.92243767313019</v>
          </cell>
          <cell r="T208">
            <v>-0.2121543429678836</v>
          </cell>
          <cell r="U208">
            <v>0.35310051662348552</v>
          </cell>
          <cell r="V208">
            <v>-1.3677362117403447E-2</v>
          </cell>
          <cell r="W208">
            <v>-2.5537192391503982E-2</v>
          </cell>
          <cell r="X208">
            <v>0.90956530241426781</v>
          </cell>
          <cell r="Y208">
            <v>146.30392457059389</v>
          </cell>
        </row>
        <row r="209">
          <cell r="A209" t="str">
            <v>LU0592698954</v>
          </cell>
          <cell r="B209" t="str">
            <v>Em. Patrimoine (Carmignac) K €</v>
          </cell>
          <cell r="C209" t="str">
            <v>CARMIGNAC</v>
          </cell>
          <cell r="D209" t="str">
            <v>EUR</v>
          </cell>
          <cell r="E209" t="str">
            <v>MIX</v>
          </cell>
          <cell r="F209" t="str">
            <v>EM MKTS</v>
          </cell>
          <cell r="G209" t="str">
            <v>Acc</v>
          </cell>
          <cell r="H209">
            <v>163</v>
          </cell>
          <cell r="I209">
            <v>95.092024539877301</v>
          </cell>
          <cell r="J209">
            <v>4.9880253311831019E-3</v>
          </cell>
          <cell r="K209">
            <v>5.9252681310871004E-2</v>
          </cell>
          <cell r="L209">
            <v>2.0567331283727563E-2</v>
          </cell>
          <cell r="M209">
            <v>211</v>
          </cell>
          <cell r="N209">
            <v>81.990521327014221</v>
          </cell>
          <cell r="O209">
            <v>-1.5196919101666491E-2</v>
          </cell>
          <cell r="P209">
            <v>8.486590517095062E-2</v>
          </cell>
          <cell r="Q209">
            <v>2.4919017000790689E-2</v>
          </cell>
          <cell r="R209">
            <v>259</v>
          </cell>
          <cell r="S209">
            <v>62.162162162162161</v>
          </cell>
          <cell r="T209">
            <v>-0.14497599451303156</v>
          </cell>
          <cell r="U209">
            <v>0.17763679619349726</v>
          </cell>
          <cell r="V209">
            <v>5.1502145922746712E-2</v>
          </cell>
          <cell r="W209">
            <v>1.561644190536049E-2</v>
          </cell>
          <cell r="X209">
            <v>11.169364460741887</v>
          </cell>
          <cell r="Y209">
            <v>73.47714614718943</v>
          </cell>
        </row>
        <row r="210">
          <cell r="A210" t="str">
            <v>LU0336083810</v>
          </cell>
          <cell r="B210" t="str">
            <v>Emerg. Discov (Carmignac) K €</v>
          </cell>
          <cell r="C210" t="str">
            <v>CARMIGNAC</v>
          </cell>
          <cell r="D210" t="str">
            <v>EUR</v>
          </cell>
          <cell r="E210" t="str">
            <v>A. EM MKTS</v>
          </cell>
          <cell r="F210" t="str">
            <v>WORLD</v>
          </cell>
          <cell r="G210" t="str">
            <v>Acc</v>
          </cell>
          <cell r="H210">
            <v>242</v>
          </cell>
          <cell r="I210">
            <v>96.280991735537185</v>
          </cell>
          <cell r="J210">
            <v>1.3479582993578921E-2</v>
          </cell>
          <cell r="K210">
            <v>9.3041920205595249E-2</v>
          </cell>
          <cell r="L210">
            <v>5.7787414975932871E-2</v>
          </cell>
          <cell r="M210">
            <v>290</v>
          </cell>
          <cell r="N210">
            <v>87.586206896551715</v>
          </cell>
          <cell r="O210">
            <v>-5.4449986702762559E-3</v>
          </cell>
          <cell r="P210">
            <v>0.10566830308464305</v>
          </cell>
          <cell r="Q210">
            <v>5.4748013442868615E-2</v>
          </cell>
          <cell r="R210">
            <v>338</v>
          </cell>
          <cell r="S210">
            <v>63.609467455621306</v>
          </cell>
          <cell r="T210">
            <v>-0.17079574433223771</v>
          </cell>
          <cell r="U210">
            <v>0.33625323284916125</v>
          </cell>
          <cell r="V210">
            <v>6.0986403310929416E-2</v>
          </cell>
          <cell r="W210">
            <v>8.893681573898693E-3</v>
          </cell>
          <cell r="X210">
            <v>9.8192146931036319</v>
          </cell>
          <cell r="Y210">
            <v>96.138638823242545</v>
          </cell>
        </row>
        <row r="211">
          <cell r="A211" t="str">
            <v>FR0010149302</v>
          </cell>
          <cell r="B211" t="str">
            <v>Emergents (Carmignac) K €</v>
          </cell>
          <cell r="C211" t="str">
            <v>CARMIGNAC</v>
          </cell>
          <cell r="D211" t="str">
            <v>EUR</v>
          </cell>
          <cell r="E211" t="str">
            <v>A. EM MKTS</v>
          </cell>
          <cell r="F211" t="str">
            <v>WORLD</v>
          </cell>
          <cell r="G211" t="str">
            <v>Acc</v>
          </cell>
          <cell r="H211">
            <v>289</v>
          </cell>
          <cell r="I211">
            <v>95.155709342560556</v>
          </cell>
          <cell r="J211">
            <v>1.4336541576612571E-2</v>
          </cell>
          <cell r="K211">
            <v>0.11319001377427096</v>
          </cell>
          <cell r="L211">
            <v>4.3355043437820706E-2</v>
          </cell>
          <cell r="M211">
            <v>325</v>
          </cell>
          <cell r="N211">
            <v>80.615384615384613</v>
          </cell>
          <cell r="O211">
            <v>-1.897329628304054E-2</v>
          </cell>
          <cell r="P211">
            <v>0.17062468122142374</v>
          </cell>
          <cell r="Q211">
            <v>5.1876690169613271E-2</v>
          </cell>
          <cell r="R211">
            <v>361</v>
          </cell>
          <cell r="S211">
            <v>60.110803324099727</v>
          </cell>
          <cell r="T211">
            <v>-0.22512881294007256</v>
          </cell>
          <cell r="U211">
            <v>0.34530079361278476</v>
          </cell>
          <cell r="V211">
            <v>5.4376425188563449E-2</v>
          </cell>
          <cell r="W211">
            <v>1.644248942246207E-2</v>
          </cell>
          <cell r="X211">
            <v>9.0904634277683751</v>
          </cell>
          <cell r="Y211">
            <v>110.15357750245545</v>
          </cell>
        </row>
        <row r="212">
          <cell r="A212" t="str">
            <v>FR0010149112</v>
          </cell>
          <cell r="B212" t="str">
            <v>Euro-Entrepen. (Carmignac) K €</v>
          </cell>
          <cell r="C212" t="str">
            <v>CARMIGNAC</v>
          </cell>
          <cell r="D212" t="str">
            <v>EUR</v>
          </cell>
          <cell r="E212" t="str">
            <v>A. EUROPE</v>
          </cell>
          <cell r="F212" t="str">
            <v>SMALL CAP</v>
          </cell>
          <cell r="G212" t="str">
            <v>Acc</v>
          </cell>
          <cell r="H212">
            <v>289</v>
          </cell>
          <cell r="I212">
            <v>83.737024221453282</v>
          </cell>
          <cell r="J212">
            <v>-1.7999513931277189E-2</v>
          </cell>
          <cell r="K212">
            <v>0.13999492981001316</v>
          </cell>
          <cell r="L212">
            <v>8.8774396755927576E-2</v>
          </cell>
          <cell r="M212">
            <v>325</v>
          </cell>
          <cell r="N212">
            <v>76.923076923076934</v>
          </cell>
          <cell r="O212">
            <v>-5.7670964647472164E-2</v>
          </cell>
          <cell r="P212">
            <v>0.15753685781246249</v>
          </cell>
          <cell r="Q212">
            <v>8.7264255528799906E-2</v>
          </cell>
          <cell r="R212">
            <v>361</v>
          </cell>
          <cell r="S212">
            <v>63.434903047091417</v>
          </cell>
          <cell r="T212">
            <v>-0.20517429551983982</v>
          </cell>
          <cell r="U212">
            <v>0.29153175759496763</v>
          </cell>
          <cell r="V212">
            <v>7.6368159203979991E-2</v>
          </cell>
          <cell r="W212">
            <v>1.7082744389742888E-2</v>
          </cell>
          <cell r="X212">
            <v>19.332213862014264</v>
          </cell>
          <cell r="Y212">
            <v>106.00525503968076</v>
          </cell>
        </row>
        <row r="213">
          <cell r="A213" t="str">
            <v>FR0010148981</v>
          </cell>
          <cell r="B213" t="str">
            <v>Investissement A(Carmignac) K €</v>
          </cell>
          <cell r="C213" t="str">
            <v>CARMIGNAC</v>
          </cell>
          <cell r="D213" t="str">
            <v>EUR</v>
          </cell>
          <cell r="E213" t="str">
            <v>A. WORLD</v>
          </cell>
          <cell r="F213" t="str">
            <v>L. CAP Value</v>
          </cell>
          <cell r="G213" t="str">
            <v>Acc</v>
          </cell>
          <cell r="H213">
            <v>289</v>
          </cell>
          <cell r="I213">
            <v>98.615916955017298</v>
          </cell>
          <cell r="J213">
            <v>2.9620565643194263E-2</v>
          </cell>
          <cell r="K213">
            <v>0.10484028152284064</v>
          </cell>
          <cell r="L213">
            <v>6.1021576483554663E-2</v>
          </cell>
          <cell r="M213">
            <v>325</v>
          </cell>
          <cell r="N213">
            <v>94.769230769230774</v>
          </cell>
          <cell r="O213">
            <v>2.0823077284799662E-2</v>
          </cell>
          <cell r="P213">
            <v>0.14408691547194494</v>
          </cell>
          <cell r="Q213">
            <v>5.8832215825911138E-2</v>
          </cell>
          <cell r="R213">
            <v>361</v>
          </cell>
          <cell r="S213">
            <v>68.97506925207756</v>
          </cell>
          <cell r="T213">
            <v>-0.15291726688160381</v>
          </cell>
          <cell r="U213">
            <v>0.3053285942945102</v>
          </cell>
          <cell r="V213">
            <v>5.7934305192530511E-2</v>
          </cell>
          <cell r="W213">
            <v>2.5206811564358667E-2</v>
          </cell>
          <cell r="X213">
            <v>16.317645835032273</v>
          </cell>
          <cell r="Y213">
            <v>101.84866630867764</v>
          </cell>
        </row>
        <row r="214">
          <cell r="A214" t="str">
            <v>FR0010312660</v>
          </cell>
          <cell r="B214" t="str">
            <v>Investissement E Carmign K €</v>
          </cell>
          <cell r="C214" t="str">
            <v>CARMIGNAC</v>
          </cell>
          <cell r="D214" t="str">
            <v>EUR</v>
          </cell>
          <cell r="E214" t="str">
            <v>A. WORLD</v>
          </cell>
          <cell r="F214" t="str">
            <v>L. CAP Value</v>
          </cell>
          <cell r="G214" t="str">
            <v>Acc</v>
          </cell>
          <cell r="H214">
            <v>277</v>
          </cell>
          <cell r="I214">
            <v>97.111913357400724</v>
          </cell>
          <cell r="J214">
            <v>2.0434053684777888E-2</v>
          </cell>
          <cell r="K214">
            <v>9.7250811862420947E-2</v>
          </cell>
          <cell r="L214">
            <v>5.2392604386789055E-2</v>
          </cell>
          <cell r="M214">
            <v>325</v>
          </cell>
          <cell r="N214">
            <v>94.15384615384616</v>
          </cell>
          <cell r="O214">
            <v>1.1483963032606105E-2</v>
          </cell>
          <cell r="P214">
            <v>0.13454423746508468</v>
          </cell>
          <cell r="Q214">
            <v>5.0116323516830485E-2</v>
          </cell>
          <cell r="R214">
            <v>361</v>
          </cell>
          <cell r="S214">
            <v>67.036011080332415</v>
          </cell>
          <cell r="T214">
            <v>-0.16012215688141776</v>
          </cell>
          <cell r="U214">
            <v>0.29868734768250854</v>
          </cell>
          <cell r="V214">
            <v>4.9996969880613307E-2</v>
          </cell>
          <cell r="W214">
            <v>1.6941356562771293E-2</v>
          </cell>
          <cell r="X214">
            <v>13.642369479179031</v>
          </cell>
          <cell r="Y214">
            <v>101.48630911856395</v>
          </cell>
        </row>
        <row r="215">
          <cell r="A215" t="str">
            <v>FR0010147603</v>
          </cell>
          <cell r="B215" t="str">
            <v>Latitude (Carmignac) K €</v>
          </cell>
          <cell r="C215" t="str">
            <v>CARMIGNAC</v>
          </cell>
          <cell r="D215" t="str">
            <v>EUR</v>
          </cell>
          <cell r="E215" t="str">
            <v>MIX</v>
          </cell>
          <cell r="F215" t="str">
            <v>OFFENS</v>
          </cell>
          <cell r="G215" t="str">
            <v>Acc</v>
          </cell>
          <cell r="H215">
            <v>289</v>
          </cell>
          <cell r="I215">
            <v>82.698961937716263</v>
          </cell>
          <cell r="J215">
            <v>-1.2082629338029727E-2</v>
          </cell>
          <cell r="K215">
            <v>7.5663534407112376E-2</v>
          </cell>
          <cell r="L215">
            <v>3.9031821020732771E-2</v>
          </cell>
          <cell r="M215">
            <v>325</v>
          </cell>
          <cell r="N215">
            <v>77.538461538461533</v>
          </cell>
          <cell r="O215">
            <v>-2.2692628225499622E-2</v>
          </cell>
          <cell r="P215">
            <v>9.4241602437936611E-2</v>
          </cell>
          <cell r="Q215">
            <v>4.4881956739279083E-2</v>
          </cell>
          <cell r="R215">
            <v>361</v>
          </cell>
          <cell r="S215">
            <v>66.7590027700831</v>
          </cell>
          <cell r="T215">
            <v>-0.14523238605536251</v>
          </cell>
          <cell r="U215">
            <v>0.23009665641411942</v>
          </cell>
          <cell r="V215">
            <v>3.8084246970571334E-2</v>
          </cell>
          <cell r="W215">
            <v>4.115889485013402E-3</v>
          </cell>
          <cell r="X215">
            <v>18.5566777753791</v>
          </cell>
          <cell r="Y215">
            <v>84.347632714073214</v>
          </cell>
        </row>
        <row r="216">
          <cell r="A216" t="str">
            <v>FR0010135103</v>
          </cell>
          <cell r="B216" t="str">
            <v>Patrimoine (Carmignac) K €</v>
          </cell>
          <cell r="C216" t="str">
            <v>CARMIGNAC</v>
          </cell>
          <cell r="D216" t="str">
            <v>EUR</v>
          </cell>
          <cell r="E216" t="str">
            <v>MIX</v>
          </cell>
          <cell r="F216" t="str">
            <v>NEUTRAL</v>
          </cell>
          <cell r="G216" t="str">
            <v>Acc</v>
          </cell>
          <cell r="H216">
            <v>289</v>
          </cell>
          <cell r="I216">
            <v>89.61937716262976</v>
          </cell>
          <cell r="J216">
            <v>-1.6121310309256121E-3</v>
          </cell>
          <cell r="K216">
            <v>6.8723801830986364E-2</v>
          </cell>
          <cell r="L216">
            <v>3.7650842987565492E-2</v>
          </cell>
          <cell r="M216">
            <v>325</v>
          </cell>
          <cell r="N216">
            <v>82.15384615384616</v>
          </cell>
          <cell r="O216">
            <v>-1.0712874663528148E-2</v>
          </cell>
          <cell r="P216">
            <v>8.3842966608675296E-2</v>
          </cell>
          <cell r="Q216">
            <v>4.2127350715068346E-2</v>
          </cell>
          <cell r="R216">
            <v>361</v>
          </cell>
          <cell r="S216">
            <v>68.97506925207756</v>
          </cell>
          <cell r="T216">
            <v>-8.3550384233917557E-2</v>
          </cell>
          <cell r="U216">
            <v>0.13767587759514513</v>
          </cell>
          <cell r="V216">
            <v>3.7841219604198839E-2</v>
          </cell>
          <cell r="W216">
            <v>-1.4875656478622878E-2</v>
          </cell>
          <cell r="X216">
            <v>26.069990358882215</v>
          </cell>
          <cell r="Y216">
            <v>51.408287833701358</v>
          </cell>
        </row>
        <row r="217">
          <cell r="A217" t="str">
            <v>FR0010149211</v>
          </cell>
          <cell r="B217" t="str">
            <v>Prof Reactif 100 (Carmignac) K €</v>
          </cell>
          <cell r="C217" t="str">
            <v>CARMIGNAC</v>
          </cell>
          <cell r="D217" t="str">
            <v>EUR</v>
          </cell>
          <cell r="E217" t="str">
            <v>MIX</v>
          </cell>
          <cell r="F217" t="str">
            <v>OFFENS</v>
          </cell>
          <cell r="G217" t="str">
            <v>Acc</v>
          </cell>
          <cell r="H217">
            <v>289</v>
          </cell>
          <cell r="I217">
            <v>80.622837370242223</v>
          </cell>
          <cell r="J217">
            <v>-1.5634271831603597E-2</v>
          </cell>
          <cell r="K217">
            <v>7.8962378819840584E-2</v>
          </cell>
          <cell r="L217">
            <v>3.3571696576317533E-2</v>
          </cell>
          <cell r="M217">
            <v>325</v>
          </cell>
          <cell r="N217">
            <v>76</v>
          </cell>
          <cell r="O217">
            <v>-4.1502693798553911E-2</v>
          </cell>
          <cell r="P217">
            <v>8.5329337069236538E-2</v>
          </cell>
          <cell r="Q217">
            <v>3.8460894893733055E-2</v>
          </cell>
          <cell r="R217">
            <v>361</v>
          </cell>
          <cell r="S217">
            <v>60.941828254847643</v>
          </cell>
          <cell r="T217">
            <v>-0.17575477516022422</v>
          </cell>
          <cell r="U217">
            <v>0.20776603889558043</v>
          </cell>
          <cell r="V217">
            <v>2.7542724406835806E-2</v>
          </cell>
          <cell r="W217">
            <v>5.9143012521413185E-3</v>
          </cell>
          <cell r="X217">
            <v>9.7271917794556249</v>
          </cell>
          <cell r="Y217">
            <v>75.566893288926579</v>
          </cell>
        </row>
        <row r="218">
          <cell r="A218" t="str">
            <v>FR0010149203</v>
          </cell>
          <cell r="B218" t="str">
            <v>Prof Reactif 50 (Carmignac) K €</v>
          </cell>
          <cell r="C218" t="str">
            <v>CARMIGNAC</v>
          </cell>
          <cell r="D218" t="str">
            <v>EUR</v>
          </cell>
          <cell r="E218" t="str">
            <v>MIX</v>
          </cell>
          <cell r="F218" t="str">
            <v>NEUTRAL</v>
          </cell>
          <cell r="G218" t="str">
            <v>Acc</v>
          </cell>
          <cell r="H218">
            <v>289</v>
          </cell>
          <cell r="I218">
            <v>94.463667820069205</v>
          </cell>
          <cell r="J218">
            <v>7.3445614130878134E-3</v>
          </cell>
          <cell r="K218">
            <v>4.5769894375240261E-2</v>
          </cell>
          <cell r="L218">
            <v>2.1858838513012957E-2</v>
          </cell>
          <cell r="M218">
            <v>325</v>
          </cell>
          <cell r="N218">
            <v>86.769230769230759</v>
          </cell>
          <cell r="O218">
            <v>-2.8714303238102749E-3</v>
          </cell>
          <cell r="P218">
            <v>4.9397933174703167E-2</v>
          </cell>
          <cell r="Q218">
            <v>2.2903836011266998E-2</v>
          </cell>
          <cell r="R218">
            <v>361</v>
          </cell>
          <cell r="S218">
            <v>59.002770083102497</v>
          </cell>
          <cell r="T218">
            <v>-0.10142436843963584</v>
          </cell>
          <cell r="U218">
            <v>0.11795149832150878</v>
          </cell>
          <cell r="V218">
            <v>1.6444744431490577E-2</v>
          </cell>
          <cell r="W218">
            <v>1.0029453607055983E-2</v>
          </cell>
          <cell r="X218">
            <v>13.733427590483071</v>
          </cell>
          <cell r="Y218">
            <v>44.778204990230918</v>
          </cell>
        </row>
        <row r="219">
          <cell r="A219" t="str">
            <v>FR0010148999</v>
          </cell>
          <cell r="B219" t="str">
            <v>Prof Reactif 75 (Carmignac) K €</v>
          </cell>
          <cell r="C219" t="str">
            <v>CARMIGNAC</v>
          </cell>
          <cell r="D219" t="str">
            <v>EUR</v>
          </cell>
          <cell r="E219" t="str">
            <v>MIX</v>
          </cell>
          <cell r="F219" t="str">
            <v>OFFENS</v>
          </cell>
          <cell r="G219" t="str">
            <v>Acc</v>
          </cell>
          <cell r="H219">
            <v>289</v>
          </cell>
          <cell r="I219">
            <v>91.349480968858131</v>
          </cell>
          <cell r="J219">
            <v>5.8339074036961591E-4</v>
          </cell>
          <cell r="K219">
            <v>6.3047558786993863E-2</v>
          </cell>
          <cell r="L219">
            <v>2.7559690310313023E-2</v>
          </cell>
          <cell r="M219">
            <v>325</v>
          </cell>
          <cell r="N219">
            <v>77.230769230769241</v>
          </cell>
          <cell r="O219">
            <v>-1.6127664013214568E-2</v>
          </cell>
          <cell r="P219">
            <v>6.9166272839530987E-2</v>
          </cell>
          <cell r="Q219">
            <v>2.9625032135752516E-2</v>
          </cell>
          <cell r="R219">
            <v>361</v>
          </cell>
          <cell r="S219">
            <v>60.387811634349035</v>
          </cell>
          <cell r="T219">
            <v>-0.139675572366804</v>
          </cell>
          <cell r="U219">
            <v>0.15879262787738882</v>
          </cell>
          <cell r="V219">
            <v>2.0233886320369932E-2</v>
          </cell>
          <cell r="W219">
            <v>8.518654102712353E-3</v>
          </cell>
          <cell r="X219">
            <v>10.644871744392653</v>
          </cell>
          <cell r="Y219">
            <v>59.265438036083516</v>
          </cell>
        </row>
        <row r="220">
          <cell r="A220" t="str">
            <v>FR0010149120</v>
          </cell>
          <cell r="B220" t="str">
            <v>Sécurité (Carmignac) K €</v>
          </cell>
          <cell r="C220" t="str">
            <v>CARMIGNAC</v>
          </cell>
          <cell r="D220" t="str">
            <v>EUR</v>
          </cell>
          <cell r="E220" t="str">
            <v>B. EUROPE</v>
          </cell>
          <cell r="F220" t="str">
            <v>DIVERS</v>
          </cell>
          <cell r="G220" t="str">
            <v>Acc</v>
          </cell>
          <cell r="H220">
            <v>289</v>
          </cell>
          <cell r="I220">
            <v>91.003460207612449</v>
          </cell>
          <cell r="J220">
            <v>2.346451864630561E-3</v>
          </cell>
          <cell r="K220">
            <v>4.3151332301888834E-2</v>
          </cell>
          <cell r="L220">
            <v>2.1858691004034814E-2</v>
          </cell>
          <cell r="M220">
            <v>325</v>
          </cell>
          <cell r="N220">
            <v>85.846153846153854</v>
          </cell>
          <cell r="O220">
            <v>-3.0425646668445602E-3</v>
          </cell>
          <cell r="P220">
            <v>5.252173443252707E-2</v>
          </cell>
          <cell r="Q220">
            <v>2.0018073257765057E-2</v>
          </cell>
          <cell r="R220">
            <v>361</v>
          </cell>
          <cell r="S220">
            <v>82.825484764542935</v>
          </cell>
          <cell r="T220">
            <v>-1.6663859131243169E-2</v>
          </cell>
          <cell r="U220">
            <v>5.2266680523182001E-2</v>
          </cell>
          <cell r="V220">
            <v>2.0685996140324292E-2</v>
          </cell>
          <cell r="W220">
            <v>2.0094154626052463E-3</v>
          </cell>
          <cell r="X220">
            <v>25.758650820448874</v>
          </cell>
          <cell r="Y220">
            <v>11.903181299598097</v>
          </cell>
        </row>
        <row r="221">
          <cell r="A221" t="str">
            <v>LU1163533422</v>
          </cell>
          <cell r="B221" t="str">
            <v>Ptf Patrimoine Carmignac Inc DM €</v>
          </cell>
          <cell r="C221" t="str">
            <v>CARMIGNAC</v>
          </cell>
          <cell r="D221" t="str">
            <v>EUR</v>
          </cell>
          <cell r="E221" t="str">
            <v>MIX</v>
          </cell>
          <cell r="F221" t="str">
            <v>W. NEUTRAL</v>
          </cell>
          <cell r="G221" t="str">
            <v>IncM</v>
          </cell>
          <cell r="H221">
            <v>73</v>
          </cell>
          <cell r="I221">
            <v>0</v>
          </cell>
          <cell r="J221">
            <v>-6.3836329470887312E-2</v>
          </cell>
          <cell r="K221">
            <v>-1.8768100698606949E-2</v>
          </cell>
          <cell r="L221">
            <v>-4.4611739911629922E-2</v>
          </cell>
          <cell r="M221">
            <v>121</v>
          </cell>
          <cell r="N221">
            <v>10.743801652892563</v>
          </cell>
          <cell r="O221">
            <v>-7.1887430454000631E-2</v>
          </cell>
          <cell r="P221">
            <v>1.1101681366786562E-3</v>
          </cell>
          <cell r="Q221">
            <v>-4.763343546732357E-2</v>
          </cell>
          <cell r="R221">
            <v>169</v>
          </cell>
          <cell r="S221">
            <v>32.544378698224854</v>
          </cell>
          <cell r="T221">
            <v>-0.16847590099869747</v>
          </cell>
          <cell r="U221">
            <v>6.8116485439319918E-2</v>
          </cell>
          <cell r="V221">
            <v>-5.230435211684592E-2</v>
          </cell>
          <cell r="W221">
            <v>-6.6184369992074554E-2</v>
          </cell>
          <cell r="X221">
            <v>-17.037651980755538</v>
          </cell>
          <cell r="Y221">
            <v>80.906201983663976</v>
          </cell>
        </row>
        <row r="222">
          <cell r="A222" t="str">
            <v>LU1864950479</v>
          </cell>
          <cell r="B222" t="str">
            <v>Americ Smaller Cies CTIF K €</v>
          </cell>
          <cell r="C222" t="str">
            <v>COLUMBIA THREADN</v>
          </cell>
          <cell r="D222" t="str">
            <v>EUR</v>
          </cell>
          <cell r="E222" t="str">
            <v>A. USA</v>
          </cell>
          <cell r="F222" t="str">
            <v>SMALL CAP</v>
          </cell>
          <cell r="G222" t="str">
            <v>Acc</v>
          </cell>
          <cell r="H222">
            <v>260</v>
          </cell>
          <cell r="I222">
            <v>99.230769230769226</v>
          </cell>
          <cell r="J222">
            <v>5.1152725101773933E-2</v>
          </cell>
          <cell r="K222">
            <v>0.19888963200193124</v>
          </cell>
          <cell r="L222">
            <v>0.13730232895042394</v>
          </cell>
          <cell r="M222">
            <v>308</v>
          </cell>
          <cell r="N222">
            <v>95.454545454545453</v>
          </cell>
          <cell r="O222">
            <v>3.7032978345262493E-2</v>
          </cell>
          <cell r="P222">
            <v>0.23017722638218291</v>
          </cell>
          <cell r="Q222">
            <v>0.14488616712889191</v>
          </cell>
          <cell r="R222">
            <v>356</v>
          </cell>
          <cell r="S222">
            <v>72.471910112359552</v>
          </cell>
          <cell r="T222">
            <v>-0.13232624791019823</v>
          </cell>
          <cell r="U222">
            <v>0.4329296621182584</v>
          </cell>
          <cell r="V222">
            <v>0.12285023670606543</v>
          </cell>
          <cell r="W222">
            <v>5.725750033261745E-2</v>
          </cell>
          <cell r="X222">
            <v>35.352224779449621</v>
          </cell>
          <cell r="Y222">
            <v>120.78340107293361</v>
          </cell>
        </row>
        <row r="223">
          <cell r="A223" t="str">
            <v>LU1868836161</v>
          </cell>
          <cell r="B223" t="str">
            <v>American F CTIF K €</v>
          </cell>
          <cell r="C223" t="str">
            <v>COLUMBIA THREADN</v>
          </cell>
          <cell r="D223" t="str">
            <v>EUR</v>
          </cell>
          <cell r="E223" t="str">
            <v>A. USA</v>
          </cell>
          <cell r="F223" t="str">
            <v>L. CAP</v>
          </cell>
          <cell r="G223" t="str">
            <v>Acc</v>
          </cell>
          <cell r="H223">
            <v>289</v>
          </cell>
          <cell r="I223">
            <v>100</v>
          </cell>
          <cell r="J223">
            <v>2.381316680117429E-2</v>
          </cell>
          <cell r="K223">
            <v>0.18188086510794332</v>
          </cell>
          <cell r="L223">
            <v>0.1430335234391964</v>
          </cell>
          <cell r="M223">
            <v>325</v>
          </cell>
          <cell r="N223">
            <v>89.230769230769241</v>
          </cell>
          <cell r="O223">
            <v>-1.1014519074874562E-2</v>
          </cell>
          <cell r="P223">
            <v>0.21044762544601753</v>
          </cell>
          <cell r="Q223">
            <v>0.14161899620941565</v>
          </cell>
          <cell r="R223">
            <v>361</v>
          </cell>
          <cell r="S223">
            <v>80.332409972299175</v>
          </cell>
          <cell r="T223">
            <v>-0.13219967408234373</v>
          </cell>
          <cell r="U223">
            <v>0.33603603603603599</v>
          </cell>
          <cell r="V223">
            <v>0.12499999999999978</v>
          </cell>
          <cell r="W223">
            <v>0.11423125631845377</v>
          </cell>
          <cell r="X223">
            <v>39.26708531261071</v>
          </cell>
          <cell r="Y223">
            <v>103.90987353428778</v>
          </cell>
        </row>
        <row r="224">
          <cell r="A224" t="str">
            <v>LU1868836591</v>
          </cell>
          <cell r="B224" t="str">
            <v>American F CTIF K €**</v>
          </cell>
          <cell r="C224" t="str">
            <v>COLUMBIA THREADN</v>
          </cell>
          <cell r="D224" t="str">
            <v>EUR**</v>
          </cell>
          <cell r="E224" t="str">
            <v>A. USA</v>
          </cell>
          <cell r="F224" t="str">
            <v>L. CAP</v>
          </cell>
          <cell r="G224" t="str">
            <v>Acc</v>
          </cell>
          <cell r="H224">
            <v>289</v>
          </cell>
          <cell r="I224">
            <v>99.653979238754317</v>
          </cell>
          <cell r="J224">
            <v>2.3661612190239545E-2</v>
          </cell>
          <cell r="K224">
            <v>0.18310708813784005</v>
          </cell>
          <cell r="L224">
            <v>0.14352301250853916</v>
          </cell>
          <cell r="M224">
            <v>325</v>
          </cell>
          <cell r="N224">
            <v>89.538461538461533</v>
          </cell>
          <cell r="O224">
            <v>-1.5173653229961602E-2</v>
          </cell>
          <cell r="P224">
            <v>0.21249637902717458</v>
          </cell>
          <cell r="Q224">
            <v>0.14151774565962394</v>
          </cell>
          <cell r="R224">
            <v>361</v>
          </cell>
          <cell r="S224">
            <v>80.88642659279779</v>
          </cell>
          <cell r="T224">
            <v>-0.12931098653642994</v>
          </cell>
          <cell r="U224">
            <v>0.32826129115512087</v>
          </cell>
          <cell r="V224">
            <v>0.12730897009966791</v>
          </cell>
          <cell r="W224">
            <v>0.11360008451232262</v>
          </cell>
          <cell r="X224">
            <v>38.994655564891197</v>
          </cell>
          <cell r="Y224">
            <v>101.9712169501267</v>
          </cell>
        </row>
        <row r="225">
          <cell r="A225" t="str">
            <v>LU1868841245</v>
          </cell>
          <cell r="B225" t="str">
            <v>Americ Select CTIF K €</v>
          </cell>
          <cell r="C225" t="str">
            <v>COLUMBIA THREADN</v>
          </cell>
          <cell r="D225" t="str">
            <v>EUR</v>
          </cell>
          <cell r="E225" t="str">
            <v>A. USA</v>
          </cell>
          <cell r="F225" t="str">
            <v>L. CAP</v>
          </cell>
          <cell r="G225" t="str">
            <v>Acc</v>
          </cell>
          <cell r="H225">
            <v>264</v>
          </cell>
          <cell r="I225">
            <v>100</v>
          </cell>
          <cell r="J225">
            <v>4.8207821102972948E-2</v>
          </cell>
          <cell r="K225">
            <v>0.17192651378254886</v>
          </cell>
          <cell r="L225">
            <v>0.13965328128522558</v>
          </cell>
          <cell r="M225">
            <v>312</v>
          </cell>
          <cell r="N225">
            <v>92.307692307692307</v>
          </cell>
          <cell r="O225">
            <v>4.4748490174942895E-2</v>
          </cell>
          <cell r="P225">
            <v>0.19848086170943274</v>
          </cell>
          <cell r="Q225">
            <v>0.13711574483164934</v>
          </cell>
          <cell r="R225">
            <v>360</v>
          </cell>
          <cell r="S225">
            <v>80</v>
          </cell>
          <cell r="T225">
            <v>-0.12409196290571879</v>
          </cell>
          <cell r="U225">
            <v>0.30895117540687178</v>
          </cell>
          <cell r="V225">
            <v>0.12744402611811367</v>
          </cell>
          <cell r="W225">
            <v>0.1259909328065244</v>
          </cell>
          <cell r="X225">
            <v>36.219253351756429</v>
          </cell>
          <cell r="Y225">
            <v>107.50432217680898</v>
          </cell>
        </row>
        <row r="226">
          <cell r="A226" t="str">
            <v>LU1864951790</v>
          </cell>
          <cell r="B226" t="str">
            <v>Asia CTIF K $</v>
          </cell>
          <cell r="C226" t="str">
            <v>COLUMBIA THREADN</v>
          </cell>
          <cell r="D226" t="str">
            <v>EUR**</v>
          </cell>
          <cell r="E226" t="str">
            <v>A. ASIA</v>
          </cell>
          <cell r="F226" t="str">
            <v>ASIA ex Japan</v>
          </cell>
          <cell r="G226" t="str">
            <v>Acc</v>
          </cell>
          <cell r="H226">
            <v>289</v>
          </cell>
          <cell r="I226">
            <v>95.847750865051907</v>
          </cell>
          <cell r="J226">
            <v>1.8962472713195178E-2</v>
          </cell>
          <cell r="K226">
            <v>0.11637583892994585</v>
          </cell>
          <cell r="L226">
            <v>8.5771384655053851E-2</v>
          </cell>
          <cell r="M226">
            <v>325</v>
          </cell>
          <cell r="N226">
            <v>93.538461538461533</v>
          </cell>
          <cell r="O226">
            <v>1.4873899927796865E-2</v>
          </cell>
          <cell r="P226">
            <v>0.138860895571633</v>
          </cell>
          <cell r="Q226">
            <v>7.9900824706740758E-2</v>
          </cell>
          <cell r="R226">
            <v>361</v>
          </cell>
          <cell r="S226">
            <v>66.4819944598338</v>
          </cell>
          <cell r="T226">
            <v>-0.17586463139812281</v>
          </cell>
          <cell r="U226">
            <v>0.3157308728062041</v>
          </cell>
          <cell r="V226">
            <v>8.0581710477844126E-2</v>
          </cell>
          <cell r="W226">
            <v>6.2329067728917442E-2</v>
          </cell>
          <cell r="X226">
            <v>14.574989209983089</v>
          </cell>
          <cell r="Y226">
            <v>118.87193701757492</v>
          </cell>
        </row>
        <row r="227">
          <cell r="A227" t="str">
            <v>LU1864951527</v>
          </cell>
          <cell r="B227" t="str">
            <v>Asia F Ret Net CTIF K €</v>
          </cell>
          <cell r="C227" t="str">
            <v>COLUMBIA THREADN</v>
          </cell>
          <cell r="D227" t="str">
            <v>EUR</v>
          </cell>
          <cell r="E227" t="str">
            <v>A. ASIA</v>
          </cell>
          <cell r="F227" t="str">
            <v>ASIA ex Japan</v>
          </cell>
          <cell r="G227" t="str">
            <v>Acc</v>
          </cell>
          <cell r="H227">
            <v>264</v>
          </cell>
          <cell r="I227">
            <v>95.075757575757578</v>
          </cell>
          <cell r="J227">
            <v>1.8574833236826516E-2</v>
          </cell>
          <cell r="K227">
            <v>0.12212993324257493</v>
          </cell>
          <cell r="L227">
            <v>8.8131750440020196E-2</v>
          </cell>
          <cell r="M227">
            <v>312</v>
          </cell>
          <cell r="N227">
            <v>92.628205128205138</v>
          </cell>
          <cell r="O227">
            <v>1.0224472635098493E-2</v>
          </cell>
          <cell r="P227">
            <v>0.13858208896420982</v>
          </cell>
          <cell r="Q227">
            <v>8.147235552438048E-2</v>
          </cell>
          <cell r="R227">
            <v>360</v>
          </cell>
          <cell r="S227">
            <v>66.388888888888886</v>
          </cell>
          <cell r="T227">
            <v>-0.17619442143054398</v>
          </cell>
          <cell r="U227">
            <v>0.31116868058950903</v>
          </cell>
          <cell r="V227">
            <v>7.9042029534267422E-2</v>
          </cell>
          <cell r="W227">
            <v>6.0483870967741993E-2</v>
          </cell>
          <cell r="X227">
            <v>14.827968705437245</v>
          </cell>
          <cell r="Y227">
            <v>112.86275634768022</v>
          </cell>
        </row>
        <row r="228">
          <cell r="A228" t="str">
            <v>LU1864952335</v>
          </cell>
          <cell r="B228" t="str">
            <v>Eur Smaller Cies CTIF K €</v>
          </cell>
          <cell r="C228" t="str">
            <v>COLUMBIA THREADN</v>
          </cell>
          <cell r="D228" t="str">
            <v>EUR</v>
          </cell>
          <cell r="E228" t="str">
            <v>A. EUROPE</v>
          </cell>
          <cell r="F228" t="str">
            <v>EXCL UK SM CAP</v>
          </cell>
          <cell r="G228" t="str">
            <v>Acc</v>
          </cell>
          <cell r="H228">
            <v>288</v>
          </cell>
          <cell r="I228">
            <v>97.569444444444443</v>
          </cell>
          <cell r="J228">
            <v>2.4935341809515732E-2</v>
          </cell>
          <cell r="K228">
            <v>0.18022657382329738</v>
          </cell>
          <cell r="L228">
            <v>0.12351347815449354</v>
          </cell>
          <cell r="M228">
            <v>325</v>
          </cell>
          <cell r="N228">
            <v>87.384615384615387</v>
          </cell>
          <cell r="O228">
            <v>-3.1583806463922816E-2</v>
          </cell>
          <cell r="P228">
            <v>0.19324052170299161</v>
          </cell>
          <cell r="Q228">
            <v>0.12207196875620219</v>
          </cell>
          <cell r="R228">
            <v>361</v>
          </cell>
          <cell r="S228">
            <v>71.745152354570635</v>
          </cell>
          <cell r="T228">
            <v>-0.21829149468295289</v>
          </cell>
          <cell r="U228">
            <v>0.32491348316898244</v>
          </cell>
          <cell r="V228">
            <v>0.12172408109444532</v>
          </cell>
          <cell r="W228">
            <v>7.5754308139583282E-2</v>
          </cell>
          <cell r="X228">
            <v>28.248160763626291</v>
          </cell>
          <cell r="Y228">
            <v>105.19377063083046</v>
          </cell>
        </row>
        <row r="229">
          <cell r="A229" t="str">
            <v>LU1868839181</v>
          </cell>
          <cell r="B229" t="str">
            <v>Europ Select F CTIF K €</v>
          </cell>
          <cell r="C229" t="str">
            <v>COLUMBIA THREADN</v>
          </cell>
          <cell r="D229" t="str">
            <v>EUR</v>
          </cell>
          <cell r="E229" t="str">
            <v>A. EUROPE</v>
          </cell>
          <cell r="F229" t="str">
            <v>L. CAP excl UK</v>
          </cell>
          <cell r="G229" t="str">
            <v>Acc</v>
          </cell>
          <cell r="H229">
            <v>289</v>
          </cell>
          <cell r="I229">
            <v>93.079584775086516</v>
          </cell>
          <cell r="J229">
            <v>1.3553607861028327E-2</v>
          </cell>
          <cell r="K229">
            <v>0.16726003192826444</v>
          </cell>
          <cell r="L229">
            <v>8.9582161590435305E-2</v>
          </cell>
          <cell r="M229">
            <v>325</v>
          </cell>
          <cell r="N229">
            <v>87.384615384615387</v>
          </cell>
          <cell r="O229">
            <v>-4.8260587388223065E-2</v>
          </cell>
          <cell r="P229">
            <v>0.17963551783065465</v>
          </cell>
          <cell r="Q229">
            <v>9.2854623856843288E-2</v>
          </cell>
          <cell r="R229">
            <v>361</v>
          </cell>
          <cell r="S229">
            <v>72.02216066481995</v>
          </cell>
          <cell r="T229">
            <v>-0.19979392926761336</v>
          </cell>
          <cell r="U229">
            <v>0.28898391273937124</v>
          </cell>
          <cell r="V229">
            <v>9.3556928508384818E-2</v>
          </cell>
          <cell r="W229">
            <v>5.8048025387764324E-2</v>
          </cell>
          <cell r="X229">
            <v>21.465094865607927</v>
          </cell>
          <cell r="Y229">
            <v>115.3323938214759</v>
          </cell>
        </row>
        <row r="230">
          <cell r="A230" t="str">
            <v>LU1829334579</v>
          </cell>
          <cell r="B230" t="str">
            <v>Eur High Yield B CTIF K €</v>
          </cell>
          <cell r="C230" t="str">
            <v>COLUMBIA THREADN</v>
          </cell>
          <cell r="D230" t="str">
            <v>EUR</v>
          </cell>
          <cell r="E230" t="str">
            <v>B. EUROPE</v>
          </cell>
          <cell r="F230" t="str">
            <v>HIGH Y</v>
          </cell>
          <cell r="G230" t="str">
            <v>Acc</v>
          </cell>
          <cell r="H230">
            <v>289</v>
          </cell>
          <cell r="I230">
            <v>95.155709342560556</v>
          </cell>
          <cell r="J230">
            <v>2.481463946325202E-2</v>
          </cell>
          <cell r="K230">
            <v>0.10396565418882608</v>
          </cell>
          <cell r="L230">
            <v>5.5414966669150134E-2</v>
          </cell>
          <cell r="M230">
            <v>325</v>
          </cell>
          <cell r="N230">
            <v>94.15384615384616</v>
          </cell>
          <cell r="O230">
            <v>1.3231778367708858E-2</v>
          </cell>
          <cell r="P230">
            <v>0.11026361266812712</v>
          </cell>
          <cell r="Q230">
            <v>4.364074764973247E-2</v>
          </cell>
          <cell r="R230">
            <v>361</v>
          </cell>
          <cell r="S230">
            <v>71.745152354570635</v>
          </cell>
          <cell r="T230">
            <v>-8.3722601509162706E-2</v>
          </cell>
          <cell r="U230">
            <v>0.16394655797101471</v>
          </cell>
          <cell r="V230">
            <v>3.9603960396039861E-2</v>
          </cell>
          <cell r="W230">
            <v>1.2720757803149296E-2</v>
          </cell>
          <cell r="X230">
            <v>15.604873402025548</v>
          </cell>
          <cell r="Y230">
            <v>35.859513377980633</v>
          </cell>
        </row>
        <row r="231">
          <cell r="A231" t="str">
            <v>LU0757429674</v>
          </cell>
          <cell r="B231" t="str">
            <v>Gl Dyn R Ret CTIF K €</v>
          </cell>
          <cell r="C231" t="str">
            <v>COLUMBIA THREADN L</v>
          </cell>
          <cell r="D231" t="str">
            <v>EUR</v>
          </cell>
          <cell r="E231" t="str">
            <v>MIX</v>
          </cell>
          <cell r="F231" t="str">
            <v>USA NEUTRAL</v>
          </cell>
          <cell r="G231" t="str">
            <v>Acc</v>
          </cell>
          <cell r="H231">
            <v>132</v>
          </cell>
          <cell r="I231">
            <v>98.484848484848484</v>
          </cell>
          <cell r="J231">
            <v>2.5062858538182176E-2</v>
          </cell>
          <cell r="K231">
            <v>6.2951042153399667E-2</v>
          </cell>
          <cell r="L231">
            <v>4.6234050540756577E-2</v>
          </cell>
          <cell r="M231">
            <v>180</v>
          </cell>
          <cell r="N231">
            <v>95.555555555555557</v>
          </cell>
          <cell r="O231">
            <v>8.8535475584243604E-3</v>
          </cell>
          <cell r="P231">
            <v>9.1451592960132472E-2</v>
          </cell>
          <cell r="Q231">
            <v>4.5569097601320219E-2</v>
          </cell>
          <cell r="R231">
            <v>228</v>
          </cell>
          <cell r="S231">
            <v>77.631578947368425</v>
          </cell>
          <cell r="T231">
            <v>-3.0414936537385494E-2</v>
          </cell>
          <cell r="U231">
            <v>0.15108124239911505</v>
          </cell>
          <cell r="V231">
            <v>3.5996875327680811E-2</v>
          </cell>
          <cell r="W231">
            <v>3.2721082159255732E-2</v>
          </cell>
          <cell r="X231">
            <v>49.133413156274969</v>
          </cell>
          <cell r="Y231">
            <v>61.823162035482085</v>
          </cell>
        </row>
        <row r="232">
          <cell r="A232" t="str">
            <v>LU0570870567</v>
          </cell>
          <cell r="B232" t="str">
            <v>Gl Smll Cies AE CTIF K €</v>
          </cell>
          <cell r="C232" t="str">
            <v>COLUMBIA THREADN L</v>
          </cell>
          <cell r="D232" t="str">
            <v>EUR</v>
          </cell>
          <cell r="E232" t="str">
            <v>A. WORLD</v>
          </cell>
          <cell r="F232" t="str">
            <v>SMALL CAP</v>
          </cell>
          <cell r="G232" t="str">
            <v>Acc</v>
          </cell>
          <cell r="H232">
            <v>162</v>
          </cell>
          <cell r="I232">
            <v>100</v>
          </cell>
          <cell r="J232">
            <v>6.5425763988279304E-2</v>
          </cell>
          <cell r="K232">
            <v>0.19219602683875714</v>
          </cell>
          <cell r="L232">
            <v>0.11990594707297508</v>
          </cell>
          <cell r="M232">
            <v>210</v>
          </cell>
          <cell r="N232">
            <v>100</v>
          </cell>
          <cell r="O232">
            <v>4.7633381998298675E-2</v>
          </cell>
          <cell r="P232">
            <v>0.19578497682702814</v>
          </cell>
          <cell r="Q232">
            <v>0.12427801159931029</v>
          </cell>
          <cell r="R232">
            <v>258</v>
          </cell>
          <cell r="S232">
            <v>77.131782945736433</v>
          </cell>
          <cell r="T232">
            <v>-7.6598923864339252E-2</v>
          </cell>
          <cell r="U232">
            <v>0.34534833231926543</v>
          </cell>
          <cell r="V232">
            <v>9.2718211563434072E-2</v>
          </cell>
          <cell r="W232">
            <v>0.13706286817488944</v>
          </cell>
          <cell r="X232">
            <v>40.862129040668563</v>
          </cell>
          <cell r="Y232">
            <v>96.495705943758963</v>
          </cell>
        </row>
        <row r="233">
          <cell r="A233" t="str">
            <v>LU0640488994</v>
          </cell>
          <cell r="B233" t="str">
            <v>Gl M.A. Income AEH CTIF K €</v>
          </cell>
          <cell r="C233" t="str">
            <v>COLUMBIA THREADN L</v>
          </cell>
          <cell r="D233" t="str">
            <v>EUR</v>
          </cell>
          <cell r="E233" t="str">
            <v>MIX</v>
          </cell>
          <cell r="F233" t="str">
            <v>W. NEUTRAL</v>
          </cell>
          <cell r="G233" t="str">
            <v>Acc</v>
          </cell>
          <cell r="H233">
            <v>122</v>
          </cell>
          <cell r="I233">
            <v>79.508196721311478</v>
          </cell>
          <cell r="J233">
            <v>-1.5887716185384582E-2</v>
          </cell>
          <cell r="K233">
            <v>3.0858510220344183E-2</v>
          </cell>
          <cell r="L233">
            <v>2.1977354505128388E-2</v>
          </cell>
          <cell r="M233">
            <v>170</v>
          </cell>
          <cell r="N233">
            <v>76.470588235294116</v>
          </cell>
          <cell r="O233">
            <v>-2.6285947224695703E-2</v>
          </cell>
          <cell r="P233">
            <v>4.1466338248907331E-2</v>
          </cell>
          <cell r="Q233">
            <v>2.0240078387148253E-2</v>
          </cell>
          <cell r="R233">
            <v>218</v>
          </cell>
          <cell r="S233">
            <v>56.422018348623851</v>
          </cell>
          <cell r="T233">
            <v>-9.8599271252310758E-2</v>
          </cell>
          <cell r="U233">
            <v>9.873239436619724E-2</v>
          </cell>
          <cell r="V233">
            <v>9.2348927875244291E-3</v>
          </cell>
          <cell r="W233">
            <v>-1.3057453760373205E-2</v>
          </cell>
          <cell r="X233">
            <v>7.800863545046723</v>
          </cell>
          <cell r="Y233">
            <v>63.759498403798517</v>
          </cell>
        </row>
        <row r="234">
          <cell r="A234" t="str">
            <v>LU0640488648</v>
          </cell>
          <cell r="B234" t="str">
            <v>Gl M.A. Income AU CTIF K €**</v>
          </cell>
          <cell r="C234" t="str">
            <v>COLUMBIA THREADN L</v>
          </cell>
          <cell r="D234" t="str">
            <v>EUR**</v>
          </cell>
          <cell r="E234" t="str">
            <v>MIX</v>
          </cell>
          <cell r="F234" t="str">
            <v>W. NEUTRAL</v>
          </cell>
          <cell r="G234" t="str">
            <v>Acc</v>
          </cell>
          <cell r="H234">
            <v>122</v>
          </cell>
          <cell r="I234">
            <v>98.360655737704917</v>
          </cell>
          <cell r="J234">
            <v>1.6690757475849714E-2</v>
          </cell>
          <cell r="K234">
            <v>7.5903155397855887E-2</v>
          </cell>
          <cell r="L234">
            <v>4.1053450469185737E-2</v>
          </cell>
          <cell r="M234">
            <v>170</v>
          </cell>
          <cell r="N234">
            <v>92.352941176470594</v>
          </cell>
          <cell r="O234">
            <v>4.6603730164209494E-3</v>
          </cell>
          <cell r="P234">
            <v>0.10481056218968353</v>
          </cell>
          <cell r="Q234">
            <v>4.2607825270273736E-2</v>
          </cell>
          <cell r="R234">
            <v>218</v>
          </cell>
          <cell r="S234">
            <v>66.972477064220186</v>
          </cell>
          <cell r="T234">
            <v>-6.4788724985750154E-2</v>
          </cell>
          <cell r="U234">
            <v>0.17996280678026355</v>
          </cell>
          <cell r="V234">
            <v>4.3538489639507572E-2</v>
          </cell>
          <cell r="W234">
            <v>3.8237796995502893E-2</v>
          </cell>
          <cell r="X234">
            <v>30.019107348712097</v>
          </cell>
          <cell r="Y234">
            <v>69.559507063219144</v>
          </cell>
        </row>
        <row r="235">
          <cell r="A235" t="str">
            <v>LU1297909035</v>
          </cell>
          <cell r="B235" t="str">
            <v>Gl M.A. Income AEP CTIF D €</v>
          </cell>
          <cell r="C235" t="str">
            <v>COLUMBIA THREADN L</v>
          </cell>
          <cell r="D235" t="str">
            <v>EUR</v>
          </cell>
          <cell r="E235" t="str">
            <v>MIX</v>
          </cell>
          <cell r="F235" t="str">
            <v>W. NEUTRAL</v>
          </cell>
          <cell r="G235" t="str">
            <v>Inc</v>
          </cell>
          <cell r="H235">
            <v>29</v>
          </cell>
          <cell r="I235">
            <v>0</v>
          </cell>
          <cell r="J235">
            <v>-2.9046609322102346E-2</v>
          </cell>
          <cell r="K235">
            <v>-1.2695158179481414E-2</v>
          </cell>
          <cell r="L235">
            <v>-2.2242840051337254E-2</v>
          </cell>
          <cell r="M235">
            <v>77</v>
          </cell>
          <cell r="N235">
            <v>7.7922077922077921</v>
          </cell>
          <cell r="O235">
            <v>-6.0636139067638713E-2</v>
          </cell>
          <cell r="P235">
            <v>-2.7897370594711545E-4</v>
          </cell>
          <cell r="Q235">
            <v>-2.151825409850372E-2</v>
          </cell>
          <cell r="R235">
            <v>125</v>
          </cell>
          <cell r="S235">
            <v>40.799999999999997</v>
          </cell>
          <cell r="T235">
            <v>-0.12201682791253043</v>
          </cell>
          <cell r="U235">
            <v>9.2609699769053103E-2</v>
          </cell>
          <cell r="V235">
            <v>-1.8018018018017945E-2</v>
          </cell>
          <cell r="W235">
            <v>-1.7491952156483304E-2</v>
          </cell>
          <cell r="X235">
            <v>-11.595948041971454</v>
          </cell>
          <cell r="Y235">
            <v>78.093508066304665</v>
          </cell>
        </row>
        <row r="236">
          <cell r="A236" t="str">
            <v>LU1864953499</v>
          </cell>
          <cell r="B236" t="str">
            <v>Gl Eq Inc 1EP CTIF D €</v>
          </cell>
          <cell r="C236" t="str">
            <v>COLUMBIA THREADN</v>
          </cell>
          <cell r="D236" t="str">
            <v>EUR</v>
          </cell>
          <cell r="E236" t="str">
            <v>A. WORLD</v>
          </cell>
          <cell r="F236" t="str">
            <v>DIV</v>
          </cell>
          <cell r="G236" t="str">
            <v>Inc</v>
          </cell>
          <cell r="H236">
            <v>252</v>
          </cell>
          <cell r="I236">
            <v>86.507936507936506</v>
          </cell>
          <cell r="J236">
            <v>-1.1582760167584394E-2</v>
          </cell>
          <cell r="K236">
            <v>9.1223029627497287E-2</v>
          </cell>
          <cell r="L236">
            <v>3.3796540281519905E-2</v>
          </cell>
          <cell r="M236">
            <v>300</v>
          </cell>
          <cell r="N236">
            <v>78</v>
          </cell>
          <cell r="O236">
            <v>-2.709545234774513E-2</v>
          </cell>
          <cell r="P236">
            <v>9.8950559361401375E-2</v>
          </cell>
          <cell r="Q236">
            <v>3.9902960624923045E-2</v>
          </cell>
          <cell r="R236">
            <v>348</v>
          </cell>
          <cell r="S236">
            <v>62.931034482758619</v>
          </cell>
          <cell r="T236">
            <v>-0.14931936558214826</v>
          </cell>
          <cell r="U236">
            <v>0.22016176398438433</v>
          </cell>
          <cell r="V236">
            <v>4.4845989245231199E-2</v>
          </cell>
          <cell r="W236">
            <v>9.4958600037341467E-3</v>
          </cell>
          <cell r="X236">
            <v>9.2656027213804357</v>
          </cell>
          <cell r="Y236">
            <v>104.73149375815261</v>
          </cell>
        </row>
        <row r="237">
          <cell r="A237" t="str">
            <v>LU0061474960</v>
          </cell>
          <cell r="B237" t="str">
            <v>Gl Focus CTIF K €**</v>
          </cell>
          <cell r="C237" t="str">
            <v>COLUMBIA THREADN L</v>
          </cell>
          <cell r="D237" t="str">
            <v>EUR**</v>
          </cell>
          <cell r="E237" t="str">
            <v>A. WORLD</v>
          </cell>
          <cell r="F237" t="str">
            <v>L.C Growth</v>
          </cell>
          <cell r="G237" t="str">
            <v>Acc</v>
          </cell>
          <cell r="H237">
            <v>289</v>
          </cell>
          <cell r="I237">
            <v>86.159169550173004</v>
          </cell>
          <cell r="J237">
            <v>-6.3628883250951285E-3</v>
          </cell>
          <cell r="K237">
            <v>0.16070034500748243</v>
          </cell>
          <cell r="L237">
            <v>0.13535935638898078</v>
          </cell>
          <cell r="M237">
            <v>325</v>
          </cell>
          <cell r="N237">
            <v>88.615384615384613</v>
          </cell>
          <cell r="O237">
            <v>-5.1335739066231435E-2</v>
          </cell>
          <cell r="P237">
            <v>0.19889724413421062</v>
          </cell>
          <cell r="Q237">
            <v>0.12875129426327381</v>
          </cell>
          <cell r="R237">
            <v>361</v>
          </cell>
          <cell r="S237">
            <v>78.94736842105263</v>
          </cell>
          <cell r="T237">
            <v>-0.15228250873496091</v>
          </cell>
          <cell r="U237">
            <v>0.30605588097240821</v>
          </cell>
          <cell r="V237">
            <v>0.13478238711650192</v>
          </cell>
          <cell r="W237">
            <v>0.14902889948038822</v>
          </cell>
          <cell r="X237">
            <v>30.675736466197854</v>
          </cell>
          <cell r="Y237">
            <v>97.327031497005677</v>
          </cell>
        </row>
        <row r="238">
          <cell r="A238" t="str">
            <v>LU0198728585</v>
          </cell>
          <cell r="B238" t="str">
            <v>Gl Focus CTIF K €H</v>
          </cell>
          <cell r="C238" t="str">
            <v>COLUMBIA THREADN L</v>
          </cell>
          <cell r="D238" t="str">
            <v>EUR H</v>
          </cell>
          <cell r="E238" t="str">
            <v>A. WORLD</v>
          </cell>
          <cell r="F238" t="str">
            <v>Eurohedged</v>
          </cell>
          <cell r="G238" t="str">
            <v>Acc</v>
          </cell>
          <cell r="H238">
            <v>289</v>
          </cell>
          <cell r="I238">
            <v>84.083044982698965</v>
          </cell>
          <cell r="J238">
            <v>-1.8310433001709647E-2</v>
          </cell>
          <cell r="K238">
            <v>0.15117280042675429</v>
          </cell>
          <cell r="L238">
            <v>8.6956403731450083E-2</v>
          </cell>
          <cell r="M238">
            <v>325</v>
          </cell>
          <cell r="N238">
            <v>84.307692307692307</v>
          </cell>
          <cell r="O238">
            <v>-6.8127382407125209E-2</v>
          </cell>
          <cell r="P238">
            <v>0.16122070208990547</v>
          </cell>
          <cell r="Q238">
            <v>8.8506478584392312E-2</v>
          </cell>
          <cell r="R238">
            <v>361</v>
          </cell>
          <cell r="S238">
            <v>73.68421052631578</v>
          </cell>
          <cell r="T238">
            <v>-0.21568735233135644</v>
          </cell>
          <cell r="U238">
            <v>0.28383604292917836</v>
          </cell>
          <cell r="V238">
            <v>9.8598858329008943E-2</v>
          </cell>
          <cell r="W238">
            <v>0.11741678641563014</v>
          </cell>
          <cell r="X238">
            <v>17.56439474459015</v>
          </cell>
          <cell r="Y238">
            <v>108.6735584302984</v>
          </cell>
        </row>
        <row r="239">
          <cell r="A239" t="str">
            <v>LU0757431068</v>
          </cell>
          <cell r="B239" t="str">
            <v>Gl Focus CTIF K €</v>
          </cell>
          <cell r="C239" t="str">
            <v>COLUMBIA THREADN L</v>
          </cell>
          <cell r="D239" t="str">
            <v>EUR</v>
          </cell>
          <cell r="E239" t="str">
            <v>A. WORLD</v>
          </cell>
          <cell r="F239" t="str">
            <v>L.C. Growth</v>
          </cell>
          <cell r="G239" t="str">
            <v>Acc</v>
          </cell>
          <cell r="H239">
            <v>132</v>
          </cell>
          <cell r="I239">
            <v>100</v>
          </cell>
          <cell r="J239">
            <v>0.11128762682568694</v>
          </cell>
          <cell r="K239">
            <v>0.17305741654972151</v>
          </cell>
          <cell r="L239">
            <v>0.13830543834037434</v>
          </cell>
          <cell r="M239">
            <v>180</v>
          </cell>
          <cell r="N239">
            <v>100</v>
          </cell>
          <cell r="O239">
            <v>8.1826871512237553E-2</v>
          </cell>
          <cell r="P239">
            <v>0.20613201867878905</v>
          </cell>
          <cell r="Q239">
            <v>0.14153846198855369</v>
          </cell>
          <cell r="R239">
            <v>228</v>
          </cell>
          <cell r="S239">
            <v>87.719298245614027</v>
          </cell>
          <cell r="T239">
            <v>-1.4034935908529755E-2</v>
          </cell>
          <cell r="U239">
            <v>0.32014632916791885</v>
          </cell>
          <cell r="V239">
            <v>0.15070446345429445</v>
          </cell>
          <cell r="W239">
            <v>0.14794478195140681</v>
          </cell>
          <cell r="X239">
            <v>66.581510444615503</v>
          </cell>
          <cell r="Y239">
            <v>96.609423065297847</v>
          </cell>
        </row>
        <row r="240">
          <cell r="A240" t="str">
            <v>LU1864957136</v>
          </cell>
          <cell r="B240" t="str">
            <v>Gl Sel Ret Net CTIF K €</v>
          </cell>
          <cell r="C240" t="str">
            <v>COLUMBIA THREADN</v>
          </cell>
          <cell r="D240" t="str">
            <v>EUR</v>
          </cell>
          <cell r="E240" t="str">
            <v>A. WORLD</v>
          </cell>
          <cell r="F240" t="str">
            <v>L. CAP</v>
          </cell>
          <cell r="G240" t="str">
            <v>Acc</v>
          </cell>
          <cell r="H240">
            <v>260</v>
          </cell>
          <cell r="I240">
            <v>93.461538461538467</v>
          </cell>
          <cell r="J240">
            <v>3.543541328639653E-2</v>
          </cell>
          <cell r="K240">
            <v>0.14380301470615334</v>
          </cell>
          <cell r="L240">
            <v>0.11934670481806386</v>
          </cell>
          <cell r="M240">
            <v>308</v>
          </cell>
          <cell r="N240">
            <v>93.181818181818173</v>
          </cell>
          <cell r="O240">
            <v>1.7794968311608029E-2</v>
          </cell>
          <cell r="P240">
            <v>0.16695175174201332</v>
          </cell>
          <cell r="Q240">
            <v>0.1133687957501659</v>
          </cell>
          <cell r="R240">
            <v>356</v>
          </cell>
          <cell r="S240">
            <v>75</v>
          </cell>
          <cell r="T240">
            <v>-0.1421432492242389</v>
          </cell>
          <cell r="U240">
            <v>0.26814861673414292</v>
          </cell>
          <cell r="V240">
            <v>0.11337233253687062</v>
          </cell>
          <cell r="W240">
            <v>0.10626479694044799</v>
          </cell>
          <cell r="X240">
            <v>28.924766586826401</v>
          </cell>
          <cell r="Y240">
            <v>104.2956363678543</v>
          </cell>
        </row>
        <row r="241">
          <cell r="A241" t="str">
            <v>LU1829329819</v>
          </cell>
          <cell r="B241" t="str">
            <v>Pan Eur Sm cies CTIF K €</v>
          </cell>
          <cell r="C241" t="str">
            <v>COLUMBIA THREADN</v>
          </cell>
          <cell r="D241" t="str">
            <v>EUR</v>
          </cell>
          <cell r="E241" t="str">
            <v>A. EUROPE</v>
          </cell>
          <cell r="F241" t="str">
            <v>SMALL CAP</v>
          </cell>
          <cell r="G241" t="str">
            <v>Acc</v>
          </cell>
          <cell r="H241">
            <v>289</v>
          </cell>
          <cell r="I241">
            <v>96.193771626297575</v>
          </cell>
          <cell r="J241">
            <v>1.7580514489625276E-2</v>
          </cell>
          <cell r="K241">
            <v>0.18282012154527627</v>
          </cell>
          <cell r="L241">
            <v>0.11569848010755313</v>
          </cell>
          <cell r="M241">
            <v>325</v>
          </cell>
          <cell r="N241">
            <v>84.92307692307692</v>
          </cell>
          <cell r="O241">
            <v>-4.4810677359404451E-2</v>
          </cell>
          <cell r="P241">
            <v>0.1991564041160982</v>
          </cell>
          <cell r="Q241">
            <v>0.11184752629761707</v>
          </cell>
          <cell r="R241">
            <v>361</v>
          </cell>
          <cell r="S241">
            <v>67.59002770083103</v>
          </cell>
          <cell r="T241">
            <v>-0.25983195238650947</v>
          </cell>
          <cell r="U241">
            <v>0.35189369102331874</v>
          </cell>
          <cell r="V241">
            <v>0.11649484536082477</v>
          </cell>
          <cell r="W241">
            <v>8.3329950145341725E-2</v>
          </cell>
          <cell r="X241">
            <v>23.958595797085184</v>
          </cell>
          <cell r="Y241">
            <v>109.10050082998556</v>
          </cell>
        </row>
        <row r="242">
          <cell r="A242" t="str">
            <v>LU1868837482</v>
          </cell>
          <cell r="B242" t="str">
            <v>Gl Em Mkts CTIF K €</v>
          </cell>
          <cell r="C242" t="str">
            <v>COLUMBIA THREADN</v>
          </cell>
          <cell r="D242" t="str">
            <v>EUR</v>
          </cell>
          <cell r="E242" t="str">
            <v>A. EM MKTS</v>
          </cell>
          <cell r="F242" t="str">
            <v>EM MKTS</v>
          </cell>
          <cell r="G242" t="str">
            <v>Acc</v>
          </cell>
          <cell r="H242">
            <v>260</v>
          </cell>
          <cell r="I242">
            <v>90.769230769230774</v>
          </cell>
          <cell r="J242">
            <v>1.2511962133802126E-3</v>
          </cell>
          <cell r="K242">
            <v>0.11382472394459998</v>
          </cell>
          <cell r="L242">
            <v>4.4704547593681698E-2</v>
          </cell>
          <cell r="M242">
            <v>308</v>
          </cell>
          <cell r="N242">
            <v>86.36363636363636</v>
          </cell>
          <cell r="O242">
            <v>-6.5456502674170573E-3</v>
          </cell>
          <cell r="P242">
            <v>0.14000924909455625</v>
          </cell>
          <cell r="Q242">
            <v>4.3539862346049119E-2</v>
          </cell>
          <cell r="R242">
            <v>356</v>
          </cell>
          <cell r="S242">
            <v>60.674157303370791</v>
          </cell>
          <cell r="T242">
            <v>-0.25514619883040934</v>
          </cell>
          <cell r="U242">
            <v>0.34629444117829078</v>
          </cell>
          <cell r="V242">
            <v>5.8902735473289614E-2</v>
          </cell>
          <cell r="W242">
            <v>3.9322647717388692E-2</v>
          </cell>
          <cell r="X242">
            <v>7.9701260654306907</v>
          </cell>
          <cell r="Y242">
            <v>125.64654794655459</v>
          </cell>
        </row>
        <row r="243">
          <cell r="A243" t="str">
            <v>IE00BYYLQ314</v>
          </cell>
          <cell r="B243" t="str">
            <v>Gr. World Comgest D €</v>
          </cell>
          <cell r="C243" t="str">
            <v>COMGEST</v>
          </cell>
          <cell r="D243" t="str">
            <v>EUR</v>
          </cell>
          <cell r="E243" t="str">
            <v>A. WORLD</v>
          </cell>
          <cell r="F243" t="str">
            <v>L CAP</v>
          </cell>
          <cell r="G243" t="str">
            <v>Inc</v>
          </cell>
          <cell r="H243">
            <v>27</v>
          </cell>
          <cell r="I243">
            <v>100</v>
          </cell>
          <cell r="J243">
            <v>6.3954211491277085E-2</v>
          </cell>
          <cell r="K243">
            <v>0.14567232991882503</v>
          </cell>
          <cell r="L243">
            <v>9.9277757944982836E-2</v>
          </cell>
          <cell r="M243">
            <v>75</v>
          </cell>
          <cell r="N243">
            <v>100</v>
          </cell>
          <cell r="O243">
            <v>3.019514824038998E-2</v>
          </cell>
          <cell r="P243">
            <v>0.15493766444585799</v>
          </cell>
          <cell r="Q243">
            <v>0.12447535519598518</v>
          </cell>
          <cell r="R243">
            <v>123</v>
          </cell>
          <cell r="S243">
            <v>82.926829268292678</v>
          </cell>
          <cell r="T243">
            <v>-8.2216591343268752E-2</v>
          </cell>
          <cell r="U243">
            <v>0.21236784174332771</v>
          </cell>
          <cell r="V243">
            <v>0.12391132224861434</v>
          </cell>
          <cell r="W243">
            <v>0.12150860070467706</v>
          </cell>
          <cell r="X243">
            <v>64.100686225429158</v>
          </cell>
          <cell r="Y243">
            <v>92.388996403610818</v>
          </cell>
        </row>
        <row r="244">
          <cell r="A244" t="str">
            <v>IE0030351732</v>
          </cell>
          <cell r="B244" t="str">
            <v>Gr. Gr China Comg K €</v>
          </cell>
          <cell r="C244" t="str">
            <v>COMGEST</v>
          </cell>
          <cell r="D244" t="str">
            <v>EUR</v>
          </cell>
          <cell r="E244" t="str">
            <v>A. EM MKTS</v>
          </cell>
          <cell r="F244" t="str">
            <v>CHINA</v>
          </cell>
          <cell r="G244" t="str">
            <v>Acc</v>
          </cell>
          <cell r="H244">
            <v>289</v>
          </cell>
          <cell r="I244">
            <v>95.155709342560556</v>
          </cell>
          <cell r="J244">
            <v>1.1409631897921768E-2</v>
          </cell>
          <cell r="K244">
            <v>0.1678102386327307</v>
          </cell>
          <cell r="L244">
            <v>9.4941139290132481E-2</v>
          </cell>
          <cell r="M244">
            <v>325</v>
          </cell>
          <cell r="N244">
            <v>89.538461538461533</v>
          </cell>
          <cell r="O244">
            <v>-1.4783106893067046E-3</v>
          </cell>
          <cell r="P244">
            <v>0.19417839493500863</v>
          </cell>
          <cell r="Q244">
            <v>7.5715178687585372E-2</v>
          </cell>
          <cell r="R244">
            <v>361</v>
          </cell>
          <cell r="S244">
            <v>65.65096952908587</v>
          </cell>
          <cell r="T244">
            <v>-0.21047035878099135</v>
          </cell>
          <cell r="U244">
            <v>0.3557873354163188</v>
          </cell>
          <cell r="V244">
            <v>8.049921996879883E-2</v>
          </cell>
          <cell r="W244">
            <v>2.501218924150006E-2</v>
          </cell>
          <cell r="X244">
            <v>16.37659763748335</v>
          </cell>
          <cell r="Y244">
            <v>124.10959712601397</v>
          </cell>
        </row>
        <row r="245">
          <cell r="A245" t="str">
            <v>IE0004766014</v>
          </cell>
          <cell r="B245" t="str">
            <v>Gr. Eur SmComp Comgest MC K €</v>
          </cell>
          <cell r="C245" t="str">
            <v>COMGEST</v>
          </cell>
          <cell r="D245" t="str">
            <v>EUR</v>
          </cell>
          <cell r="E245" t="str">
            <v>A. EUROPE</v>
          </cell>
          <cell r="F245" t="str">
            <v>MID CAPS</v>
          </cell>
          <cell r="G245" t="str">
            <v>Acc</v>
          </cell>
          <cell r="H245">
            <v>289</v>
          </cell>
          <cell r="I245">
            <v>95.501730103806224</v>
          </cell>
          <cell r="J245">
            <v>1.690876137614028E-2</v>
          </cell>
          <cell r="K245">
            <v>0.18106259909913214</v>
          </cell>
          <cell r="L245">
            <v>0.14717252509152945</v>
          </cell>
          <cell r="M245">
            <v>325</v>
          </cell>
          <cell r="N245">
            <v>86.461538461538453</v>
          </cell>
          <cell r="O245">
            <v>-4.6187727740822179E-2</v>
          </cell>
          <cell r="P245">
            <v>0.19576401528986354</v>
          </cell>
          <cell r="Q245">
            <v>0.14442609836208908</v>
          </cell>
          <cell r="R245">
            <v>361</v>
          </cell>
          <cell r="S245">
            <v>75.069252077562325</v>
          </cell>
          <cell r="T245">
            <v>-0.20095188689529697</v>
          </cell>
          <cell r="U245">
            <v>0.31340945029160217</v>
          </cell>
          <cell r="V245">
            <v>0.14754583086930806</v>
          </cell>
          <cell r="W245">
            <v>0.15831697175845727</v>
          </cell>
          <cell r="X245">
            <v>34.52961358216394</v>
          </cell>
          <cell r="Y245">
            <v>108.9780785017233</v>
          </cell>
        </row>
        <row r="246">
          <cell r="A246" t="str">
            <v>IE0033535182</v>
          </cell>
          <cell r="B246" t="str">
            <v>Gr. Emerg (Comgest) K $</v>
          </cell>
          <cell r="C246" t="str">
            <v>COMGEST</v>
          </cell>
          <cell r="D246" t="str">
            <v>EUR**</v>
          </cell>
          <cell r="E246" t="str">
            <v>A. EM MKTS</v>
          </cell>
          <cell r="F246" t="str">
            <v>WORLD</v>
          </cell>
          <cell r="G246" t="str">
            <v>Acc</v>
          </cell>
          <cell r="H246">
            <v>289</v>
          </cell>
          <cell r="I246">
            <v>89.61937716262976</v>
          </cell>
          <cell r="J246">
            <v>-1.7241770717969507E-3</v>
          </cell>
          <cell r="K246">
            <v>9.4280087235947052E-2</v>
          </cell>
          <cell r="L246">
            <v>5.771951508742168E-2</v>
          </cell>
          <cell r="M246">
            <v>325</v>
          </cell>
          <cell r="N246">
            <v>84.307692307692307</v>
          </cell>
          <cell r="O246">
            <v>-1.8822000373202651E-2</v>
          </cell>
          <cell r="P246">
            <v>0.11204092634503321</v>
          </cell>
          <cell r="Q246">
            <v>4.5626553992407004E-2</v>
          </cell>
          <cell r="R246">
            <v>361</v>
          </cell>
          <cell r="S246">
            <v>57.894736842105267</v>
          </cell>
          <cell r="T246">
            <v>-0.19047913618113532</v>
          </cell>
          <cell r="U246">
            <v>0.29771460438342562</v>
          </cell>
          <cell r="V246">
            <v>3.4639194347301006E-2</v>
          </cell>
          <cell r="W246">
            <v>-1.7157456622450162E-2</v>
          </cell>
          <cell r="X246">
            <v>10.603225397083124</v>
          </cell>
          <cell r="Y246">
            <v>118.93498469193835</v>
          </cell>
        </row>
        <row r="247">
          <cell r="A247" t="str">
            <v>IE0004766675</v>
          </cell>
          <cell r="B247" t="str">
            <v xml:space="preserve">Gr. Europ (Comgest) K € </v>
          </cell>
          <cell r="C247" t="str">
            <v>COMGEST</v>
          </cell>
          <cell r="D247" t="str">
            <v>EUR</v>
          </cell>
          <cell r="E247" t="str">
            <v>A. EUROPE</v>
          </cell>
          <cell r="F247" t="str">
            <v>L. CAP</v>
          </cell>
          <cell r="G247" t="str">
            <v>Acc</v>
          </cell>
          <cell r="H247">
            <v>289</v>
          </cell>
          <cell r="I247">
            <v>100</v>
          </cell>
          <cell r="J247">
            <v>2.7608213028233353E-2</v>
          </cell>
          <cell r="K247">
            <v>0.15719903652121792</v>
          </cell>
          <cell r="L247">
            <v>0.10223901091701681</v>
          </cell>
          <cell r="M247">
            <v>325</v>
          </cell>
          <cell r="N247">
            <v>88.615384615384613</v>
          </cell>
          <cell r="O247">
            <v>-2.7436875903640627E-2</v>
          </cell>
          <cell r="P247">
            <v>0.17119005497572867</v>
          </cell>
          <cell r="Q247">
            <v>0.10345642158259483</v>
          </cell>
          <cell r="R247">
            <v>361</v>
          </cell>
          <cell r="S247">
            <v>77.285318559556785</v>
          </cell>
          <cell r="T247">
            <v>-0.14068816341356741</v>
          </cell>
          <cell r="U247">
            <v>0.28351358658915765</v>
          </cell>
          <cell r="V247">
            <v>0.10679611650485432</v>
          </cell>
          <cell r="W247">
            <v>9.7865260834699486E-2</v>
          </cell>
          <cell r="X247">
            <v>31.509711197064505</v>
          </cell>
          <cell r="Y247">
            <v>94.972906380226689</v>
          </cell>
        </row>
        <row r="248">
          <cell r="A248" t="str">
            <v>IE00B03DF997</v>
          </cell>
          <cell r="B248" t="str">
            <v>Gr. India (Comgest) K $</v>
          </cell>
          <cell r="C248" t="str">
            <v>COMGEST</v>
          </cell>
          <cell r="D248" t="str">
            <v>EUR**</v>
          </cell>
          <cell r="E248" t="str">
            <v>A. EM MKTS</v>
          </cell>
          <cell r="F248" t="str">
            <v>INDIA</v>
          </cell>
          <cell r="G248" t="str">
            <v>Acc</v>
          </cell>
          <cell r="H248">
            <v>289</v>
          </cell>
          <cell r="I248">
            <v>95.155709342560556</v>
          </cell>
          <cell r="J248">
            <v>1.9752780408699211E-2</v>
          </cell>
          <cell r="K248">
            <v>0.15580816624782101</v>
          </cell>
          <cell r="L248">
            <v>8.0399483315847897E-2</v>
          </cell>
          <cell r="M248">
            <v>325</v>
          </cell>
          <cell r="N248">
            <v>83.07692307692308</v>
          </cell>
          <cell r="O248">
            <v>-5.2144184995780878E-2</v>
          </cell>
          <cell r="P248">
            <v>0.22283119978467622</v>
          </cell>
          <cell r="Q248">
            <v>9.6282084283675351E-2</v>
          </cell>
          <cell r="R248">
            <v>361</v>
          </cell>
          <cell r="S248">
            <v>57.61772853185596</v>
          </cell>
          <cell r="T248">
            <v>-0.20569898455259561</v>
          </cell>
          <cell r="U248">
            <v>0.55467623651740727</v>
          </cell>
          <cell r="V248">
            <v>5.3412845326522573E-2</v>
          </cell>
          <cell r="W248">
            <v>1.1736743818596906E-2</v>
          </cell>
          <cell r="X248">
            <v>18.166860339682593</v>
          </cell>
          <cell r="Y248">
            <v>131.73902061670651</v>
          </cell>
        </row>
        <row r="249">
          <cell r="A249" t="str">
            <v>FR0000292278</v>
          </cell>
          <cell r="B249" t="str">
            <v>Magellan ( Comgest ) K €</v>
          </cell>
          <cell r="C249" t="str">
            <v>COMGEST</v>
          </cell>
          <cell r="D249" t="str">
            <v>EUR</v>
          </cell>
          <cell r="E249" t="str">
            <v>A. EM MKTS</v>
          </cell>
          <cell r="F249" t="str">
            <v>EM WORLD</v>
          </cell>
          <cell r="G249" t="str">
            <v>Acc</v>
          </cell>
          <cell r="H249">
            <v>289</v>
          </cell>
          <cell r="I249">
            <v>89.273356401384092</v>
          </cell>
          <cell r="J249">
            <v>-4.6832378538380626E-3</v>
          </cell>
          <cell r="K249">
            <v>9.073677585078288E-2</v>
          </cell>
          <cell r="L249">
            <v>5.5948862839080293E-2</v>
          </cell>
          <cell r="M249">
            <v>325</v>
          </cell>
          <cell r="N249">
            <v>82.461538461538467</v>
          </cell>
          <cell r="O249">
            <v>-2.1910053331478017E-2</v>
          </cell>
          <cell r="P249">
            <v>0.10915317065441422</v>
          </cell>
          <cell r="Q249">
            <v>4.2331066395123296E-2</v>
          </cell>
          <cell r="R249">
            <v>361</v>
          </cell>
          <cell r="S249">
            <v>57.340720221606645</v>
          </cell>
          <cell r="T249">
            <v>-0.19507965040363703</v>
          </cell>
          <cell r="U249">
            <v>0.29738794203034874</v>
          </cell>
          <cell r="V249">
            <v>3.2849829351535798E-2</v>
          </cell>
          <cell r="W249">
            <v>-2.2290444461979142E-2</v>
          </cell>
          <cell r="X249">
            <v>9.6813087034667547</v>
          </cell>
          <cell r="Y249">
            <v>115.89393024334282</v>
          </cell>
        </row>
        <row r="250">
          <cell r="A250" t="str">
            <v>IE0033535075</v>
          </cell>
          <cell r="B250" t="str">
            <v>Gr. World Comgest K €**</v>
          </cell>
          <cell r="C250" t="str">
            <v>COMGEST</v>
          </cell>
          <cell r="D250" t="str">
            <v>EUR**</v>
          </cell>
          <cell r="E250" t="str">
            <v>A. WORLD</v>
          </cell>
          <cell r="F250" t="str">
            <v>L CAP</v>
          </cell>
          <cell r="G250" t="str">
            <v>Acc</v>
          </cell>
          <cell r="H250">
            <v>289</v>
          </cell>
          <cell r="I250">
            <v>85.121107266435985</v>
          </cell>
          <cell r="J250">
            <v>-1.0505206380705068E-2</v>
          </cell>
          <cell r="K250">
            <v>0.14730836371220302</v>
          </cell>
          <cell r="L250">
            <v>0.12494956135703883</v>
          </cell>
          <cell r="M250">
            <v>325</v>
          </cell>
          <cell r="N250">
            <v>89.538461538461533</v>
          </cell>
          <cell r="O250">
            <v>-3.5496564986167177E-2</v>
          </cell>
          <cell r="P250">
            <v>0.16310433073807182</v>
          </cell>
          <cell r="Q250">
            <v>0.1136047777128415</v>
          </cell>
          <cell r="R250">
            <v>361</v>
          </cell>
          <cell r="S250">
            <v>73.961218836565095</v>
          </cell>
          <cell r="T250">
            <v>-0.15310201931683262</v>
          </cell>
          <cell r="U250">
            <v>0.23962618629242477</v>
          </cell>
          <cell r="V250">
            <v>0.11703994500325643</v>
          </cell>
          <cell r="W250">
            <v>0.1241037718725041</v>
          </cell>
          <cell r="X250">
            <v>29.700936418769992</v>
          </cell>
          <cell r="Y250">
            <v>90.964905037336862</v>
          </cell>
        </row>
        <row r="251">
          <cell r="A251" t="str">
            <v>IE00B4ZJ4188</v>
          </cell>
          <cell r="B251" t="str">
            <v>Gr. Eur Opport Comgest K €</v>
          </cell>
          <cell r="C251" t="str">
            <v>COMGEST</v>
          </cell>
          <cell r="D251" t="str">
            <v>EUR</v>
          </cell>
          <cell r="E251" t="str">
            <v>A. EUROPE</v>
          </cell>
          <cell r="F251" t="str">
            <v>FLEX CAP</v>
          </cell>
          <cell r="G251" t="str">
            <v>Acc</v>
          </cell>
          <cell r="H251">
            <v>194</v>
          </cell>
          <cell r="I251">
            <v>100</v>
          </cell>
          <cell r="J251">
            <v>8.2712285095556615E-2</v>
          </cell>
          <cell r="K251">
            <v>0.17917533181406908</v>
          </cell>
          <cell r="L251">
            <v>0.14454358887751406</v>
          </cell>
          <cell r="M251">
            <v>242</v>
          </cell>
          <cell r="N251">
            <v>100</v>
          </cell>
          <cell r="O251">
            <v>8.7192168307206525E-2</v>
          </cell>
          <cell r="P251">
            <v>0.20914794714048182</v>
          </cell>
          <cell r="Q251">
            <v>0.14214640920306421</v>
          </cell>
          <cell r="R251">
            <v>290</v>
          </cell>
          <cell r="S251">
            <v>77.241379310344826</v>
          </cell>
          <cell r="T251">
            <v>-6.7495819454280667E-2</v>
          </cell>
          <cell r="U251">
            <v>0.3263254100950434</v>
          </cell>
          <cell r="V251">
            <v>0.15868704607691397</v>
          </cell>
          <cell r="W251">
            <v>0.14220716408384693</v>
          </cell>
          <cell r="X251">
            <v>41.048401841293028</v>
          </cell>
          <cell r="Y251">
            <v>113.14899709891949</v>
          </cell>
        </row>
        <row r="252">
          <cell r="A252" t="str">
            <v>IE00BD1DJ122</v>
          </cell>
          <cell r="B252" t="str">
            <v xml:space="preserve">Gr  Japan Comgest K € </v>
          </cell>
          <cell r="C252" t="str">
            <v>COMGEST</v>
          </cell>
          <cell r="D252" t="str">
            <v>EUR</v>
          </cell>
          <cell r="E252" t="str">
            <v>A. ASIA</v>
          </cell>
          <cell r="F252" t="str">
            <v>JAPAN</v>
          </cell>
          <cell r="G252" t="str">
            <v>Acc</v>
          </cell>
          <cell r="H252">
            <v>28</v>
          </cell>
          <cell r="I252">
            <v>100</v>
          </cell>
          <cell r="J252">
            <v>3.2091975180559819E-2</v>
          </cell>
          <cell r="K252">
            <v>0.13434050845921927</v>
          </cell>
          <cell r="L252">
            <v>6.3487180646773944E-2</v>
          </cell>
          <cell r="M252">
            <v>76</v>
          </cell>
          <cell r="N252">
            <v>88.157894736842096</v>
          </cell>
          <cell r="O252">
            <v>-1.5923682544763721E-3</v>
          </cell>
          <cell r="P252">
            <v>0.1540351767923599</v>
          </cell>
          <cell r="Q252">
            <v>0.11604573569071097</v>
          </cell>
          <cell r="R252">
            <v>124</v>
          </cell>
          <cell r="S252">
            <v>67.741935483870961</v>
          </cell>
          <cell r="T252">
            <v>-0.19847901866785422</v>
          </cell>
          <cell r="U252">
            <v>0.26059558283883977</v>
          </cell>
          <cell r="V252">
            <v>0.11648341841287979</v>
          </cell>
          <cell r="W252">
            <v>0.10847675948913948</v>
          </cell>
          <cell r="X252">
            <v>41.008236668325821</v>
          </cell>
          <cell r="Y252">
            <v>121.62391949424671</v>
          </cell>
        </row>
        <row r="253">
          <cell r="A253" t="str">
            <v>LU0945616984</v>
          </cell>
          <cell r="B253" t="str">
            <v>FFG Eur Eq Sust Moder K €</v>
          </cell>
          <cell r="C253" t="str">
            <v xml:space="preserve">FFG  </v>
          </cell>
          <cell r="D253" t="str">
            <v>EUR</v>
          </cell>
          <cell r="E253" t="str">
            <v>MIX</v>
          </cell>
          <cell r="F253" t="str">
            <v>NEUTRAL</v>
          </cell>
          <cell r="G253" t="str">
            <v>Acc</v>
          </cell>
          <cell r="H253">
            <v>106</v>
          </cell>
          <cell r="I253">
            <v>66.037735849056602</v>
          </cell>
          <cell r="J253">
            <v>-1.411025556097277E-2</v>
          </cell>
          <cell r="K253">
            <v>2.2078885676880166E-2</v>
          </cell>
          <cell r="L253">
            <v>8.3814061264446682E-3</v>
          </cell>
          <cell r="M253">
            <v>154</v>
          </cell>
          <cell r="N253">
            <v>68.831168831168839</v>
          </cell>
          <cell r="O253">
            <v>-1.8759002705164507E-2</v>
          </cell>
          <cell r="P253">
            <v>3.1860047632060629E-2</v>
          </cell>
          <cell r="Q253">
            <v>6.2024086261373013E-3</v>
          </cell>
          <cell r="R253">
            <v>202</v>
          </cell>
          <cell r="S253">
            <v>49.009900990099013</v>
          </cell>
          <cell r="T253">
            <v>-7.0957672976672159E-2</v>
          </cell>
          <cell r="U253">
            <v>9.4776729105767024E-2</v>
          </cell>
          <cell r="V253">
            <v>-3.5649343915473142E-3</v>
          </cell>
          <cell r="W253">
            <v>-1.5675353856018981E-2</v>
          </cell>
          <cell r="X253">
            <v>4.4971111015157872</v>
          </cell>
          <cell r="Y253">
            <v>46.250195617763126</v>
          </cell>
        </row>
        <row r="254">
          <cell r="A254" t="str">
            <v>LU1530899142</v>
          </cell>
          <cell r="B254" t="str">
            <v>Gl Disruptive CPR K €</v>
          </cell>
          <cell r="C254" t="str">
            <v>CPR</v>
          </cell>
          <cell r="D254" t="str">
            <v>EUR</v>
          </cell>
          <cell r="E254" t="str">
            <v>A. WORLD</v>
          </cell>
          <cell r="F254" t="str">
            <v>FLEX CAP</v>
          </cell>
          <cell r="G254" t="str">
            <v>Acc</v>
          </cell>
          <cell r="H254">
            <v>25</v>
          </cell>
          <cell r="I254">
            <v>100</v>
          </cell>
          <cell r="J254">
            <v>4.4947135680137376E-2</v>
          </cell>
          <cell r="K254">
            <v>0.13647634110386103</v>
          </cell>
          <cell r="L254">
            <v>8.1987937949384415E-2</v>
          </cell>
          <cell r="M254">
            <v>73</v>
          </cell>
          <cell r="N254">
            <v>97.260273972602747</v>
          </cell>
          <cell r="O254">
            <v>2.5369207935719819E-2</v>
          </cell>
          <cell r="P254">
            <v>0.23255245719959755</v>
          </cell>
          <cell r="Q254">
            <v>0.15158789425312924</v>
          </cell>
          <cell r="R254">
            <v>121</v>
          </cell>
          <cell r="S254">
            <v>74.380165289256198</v>
          </cell>
          <cell r="T254">
            <v>-0.241783281184174</v>
          </cell>
          <cell r="U254">
            <v>0.36820573293615949</v>
          </cell>
          <cell r="V254">
            <v>0.11051528027758728</v>
          </cell>
          <cell r="W254">
            <v>0.11036298859908544</v>
          </cell>
          <cell r="X254">
            <v>40.368295712400801</v>
          </cell>
          <cell r="Y254">
            <v>146.37687348183252</v>
          </cell>
        </row>
        <row r="255">
          <cell r="A255" t="str">
            <v>LU1103786700</v>
          </cell>
          <cell r="B255" t="str">
            <v>Silver Age A CPR K €</v>
          </cell>
          <cell r="C255" t="str">
            <v>CPR</v>
          </cell>
          <cell r="D255" t="str">
            <v>EUR</v>
          </cell>
          <cell r="E255" t="str">
            <v>A. EUROPE</v>
          </cell>
          <cell r="F255" t="str">
            <v>L. CAP GROWTH</v>
          </cell>
          <cell r="G255" t="str">
            <v>Acc</v>
          </cell>
          <cell r="H255">
            <v>69</v>
          </cell>
          <cell r="I255">
            <v>84.05797101449275</v>
          </cell>
          <cell r="J255">
            <v>-7.9155555669830902E-3</v>
          </cell>
          <cell r="K255">
            <v>6.710836554892019E-2</v>
          </cell>
          <cell r="L255">
            <v>1.8669542897411517E-2</v>
          </cell>
          <cell r="M255">
            <v>117</v>
          </cell>
          <cell r="N255">
            <v>78.632478632478637</v>
          </cell>
          <cell r="O255">
            <v>-1.3562945405080139E-2</v>
          </cell>
          <cell r="P255">
            <v>7.1553845332127122E-2</v>
          </cell>
          <cell r="Q255">
            <v>2.8520792321933941E-2</v>
          </cell>
          <cell r="R255">
            <v>165</v>
          </cell>
          <cell r="S255">
            <v>52.121212121212125</v>
          </cell>
          <cell r="T255">
            <v>-0.11670036791835559</v>
          </cell>
          <cell r="U255">
            <v>0.20380626057372719</v>
          </cell>
          <cell r="V255">
            <v>1.1376357988678754E-2</v>
          </cell>
          <cell r="W255">
            <v>9.2860760992686808E-3</v>
          </cell>
          <cell r="X255">
            <v>12.694858203274235</v>
          </cell>
          <cell r="Y255">
            <v>116.72057974585633</v>
          </cell>
        </row>
        <row r="256">
          <cell r="A256" t="str">
            <v>FR0010836163</v>
          </cell>
          <cell r="B256" t="str">
            <v>Silver Age P CPR K €</v>
          </cell>
          <cell r="C256" t="str">
            <v>CPR</v>
          </cell>
          <cell r="D256" t="str">
            <v>EUR</v>
          </cell>
          <cell r="E256" t="str">
            <v>A. EUROPE</v>
          </cell>
          <cell r="F256" t="str">
            <v>L. CAP GROWTH</v>
          </cell>
          <cell r="G256" t="str">
            <v>Acc</v>
          </cell>
          <cell r="H256">
            <v>193</v>
          </cell>
          <cell r="I256">
            <v>94.300518134715034</v>
          </cell>
          <cell r="J256">
            <v>1.2371740972060731E-2</v>
          </cell>
          <cell r="K256">
            <v>0.13985814730156687</v>
          </cell>
          <cell r="L256">
            <v>6.9361512341911569E-2</v>
          </cell>
          <cell r="M256">
            <v>241</v>
          </cell>
          <cell r="N256">
            <v>90.871369294605813</v>
          </cell>
          <cell r="O256">
            <v>1.1698458905606431E-3</v>
          </cell>
          <cell r="P256">
            <v>0.18498763720958478</v>
          </cell>
          <cell r="Q256">
            <v>6.8259999755751588E-2</v>
          </cell>
          <cell r="R256">
            <v>289</v>
          </cell>
          <cell r="S256">
            <v>66.089965397923876</v>
          </cell>
          <cell r="T256">
            <v>-0.10369178115506905</v>
          </cell>
          <cell r="U256">
            <v>0.25857092391070235</v>
          </cell>
          <cell r="V256">
            <v>7.7597599081129731E-2</v>
          </cell>
          <cell r="W256">
            <v>1.1604409967089557E-2</v>
          </cell>
          <cell r="X256">
            <v>30.917301547895821</v>
          </cell>
          <cell r="Y256">
            <v>106.22151249637533</v>
          </cell>
        </row>
        <row r="257">
          <cell r="A257" t="str">
            <v>BE6209692431</v>
          </cell>
          <cell r="B257" t="str">
            <v>EconoFuture Crelan K €</v>
          </cell>
          <cell r="C257" t="str">
            <v>CRELAN</v>
          </cell>
          <cell r="D257" t="str">
            <v>EUR</v>
          </cell>
          <cell r="E257" t="str">
            <v>MIX</v>
          </cell>
          <cell r="F257" t="str">
            <v>NEUTRAL</v>
          </cell>
          <cell r="G257" t="str">
            <v>Acc</v>
          </cell>
          <cell r="H257">
            <v>170</v>
          </cell>
          <cell r="I257">
            <v>97.058823529411768</v>
          </cell>
          <cell r="J257">
            <v>7.720661867188317E-3</v>
          </cell>
          <cell r="K257">
            <v>2.5476558857940715E-2</v>
          </cell>
          <cell r="L257">
            <v>1.8519006486004463E-2</v>
          </cell>
          <cell r="M257">
            <v>218</v>
          </cell>
          <cell r="N257">
            <v>92.660550458715591</v>
          </cell>
          <cell r="O257">
            <v>2.4868313047621497E-3</v>
          </cell>
          <cell r="P257">
            <v>3.5503125270681113E-2</v>
          </cell>
          <cell r="Q257">
            <v>1.8183880536927655E-2</v>
          </cell>
          <cell r="R257">
            <v>266</v>
          </cell>
          <cell r="S257">
            <v>69.172932330827066</v>
          </cell>
          <cell r="T257">
            <v>-2.7868985205775628E-2</v>
          </cell>
          <cell r="U257">
            <v>7.6234043293666717E-2</v>
          </cell>
          <cell r="V257">
            <v>1.8833439984572098E-2</v>
          </cell>
          <cell r="W257">
            <v>8.0714666410649505E-3</v>
          </cell>
          <cell r="X257">
            <v>16.032445473400784</v>
          </cell>
          <cell r="Y257">
            <v>32.167112468877107</v>
          </cell>
        </row>
        <row r="258">
          <cell r="A258" t="str">
            <v>LU0397221945</v>
          </cell>
          <cell r="B258" t="str">
            <v>Portf TotRet UCITS DBX K €</v>
          </cell>
          <cell r="C258" t="str">
            <v>DWS X-TRACKERS</v>
          </cell>
          <cell r="D258" t="str">
            <v>EUR</v>
          </cell>
          <cell r="E258" t="str">
            <v>MIX</v>
          </cell>
          <cell r="F258" t="str">
            <v>ETF TOTRET</v>
          </cell>
          <cell r="G258" t="str">
            <v>Acc</v>
          </cell>
          <cell r="H258">
            <v>219</v>
          </cell>
          <cell r="I258">
            <v>99.086757990867582</v>
          </cell>
          <cell r="J258">
            <v>3.8111157306030874E-2</v>
          </cell>
          <cell r="K258">
            <v>9.0293132107830187E-2</v>
          </cell>
          <cell r="L258">
            <v>6.9130852857818281E-2</v>
          </cell>
          <cell r="M258">
            <v>267</v>
          </cell>
          <cell r="N258">
            <v>98.50187265917603</v>
          </cell>
          <cell r="O258">
            <v>2.7857605150115282E-2</v>
          </cell>
          <cell r="P258">
            <v>0.11130866300423579</v>
          </cell>
          <cell r="Q258">
            <v>6.3979855753413029E-2</v>
          </cell>
          <cell r="R258">
            <v>315</v>
          </cell>
          <cell r="S258">
            <v>80.634920634920633</v>
          </cell>
          <cell r="T258">
            <v>-5.3776777808392073E-2</v>
          </cell>
          <cell r="U258">
            <v>0.20768384177219967</v>
          </cell>
          <cell r="V258">
            <v>6.3857073410376497E-2</v>
          </cell>
          <cell r="W258">
            <v>3.3429618127614358E-2</v>
          </cell>
          <cell r="X258">
            <v>46.279195457565656</v>
          </cell>
          <cell r="Y258">
            <v>64.325646993766881</v>
          </cell>
        </row>
        <row r="259">
          <cell r="A259" t="str">
            <v>LU0292106753</v>
          </cell>
          <cell r="B259" t="str">
            <v>Euro Stoxx50 Short Daily DBX K €</v>
          </cell>
          <cell r="C259" t="str">
            <v>DWS X-TRACKERS</v>
          </cell>
          <cell r="D259" t="str">
            <v>EUR</v>
          </cell>
          <cell r="E259" t="str">
            <v>Trading</v>
          </cell>
          <cell r="F259" t="str">
            <v>INVERSE</v>
          </cell>
          <cell r="G259" t="str">
            <v>Acc</v>
          </cell>
          <cell r="H259">
            <v>253</v>
          </cell>
          <cell r="I259">
            <v>3.5573122529644272</v>
          </cell>
          <cell r="J259">
            <v>-0.14412617124759039</v>
          </cell>
          <cell r="K259">
            <v>-4.8555930381616111E-2</v>
          </cell>
          <cell r="L259">
            <v>-0.11147511682094435</v>
          </cell>
          <cell r="M259">
            <v>301</v>
          </cell>
          <cell r="N259">
            <v>5.6478405315614619</v>
          </cell>
          <cell r="O259">
            <v>-0.1678329633690093</v>
          </cell>
          <cell r="P259">
            <v>-3.251080405024856E-2</v>
          </cell>
          <cell r="Q259">
            <v>-0.10638282371921193</v>
          </cell>
          <cell r="R259">
            <v>349</v>
          </cell>
          <cell r="S259">
            <v>26.647564469914041</v>
          </cell>
          <cell r="T259">
            <v>-0.25034084507042254</v>
          </cell>
          <cell r="U259">
            <v>0.11769070725000352</v>
          </cell>
          <cell r="V259">
            <v>-9.0408502273289004E-2</v>
          </cell>
          <cell r="W259">
            <v>-6.246195448476255E-2</v>
          </cell>
          <cell r="X259">
            <v>-24.720555360837327</v>
          </cell>
          <cell r="Y259">
            <v>172.86163378405112</v>
          </cell>
        </row>
        <row r="260">
          <cell r="A260" t="str">
            <v>IE00BGHQ0G80</v>
          </cell>
          <cell r="B260" t="str">
            <v>MSCI AC World DBX K €</v>
          </cell>
          <cell r="C260" t="str">
            <v>DWS X-TRACKERS</v>
          </cell>
          <cell r="D260" t="str">
            <v>EUR</v>
          </cell>
          <cell r="E260" t="str">
            <v xml:space="preserve">A. WORLD </v>
          </cell>
          <cell r="F260" t="str">
            <v>L. CAP Mix</v>
          </cell>
          <cell r="G260" t="str">
            <v>Acc</v>
          </cell>
          <cell r="H260">
            <v>94</v>
          </cell>
          <cell r="I260">
            <v>100</v>
          </cell>
          <cell r="J260">
            <v>5.8364428756361497E-2</v>
          </cell>
          <cell r="K260">
            <v>0.12872597364236504</v>
          </cell>
          <cell r="L260">
            <v>9.8103659403653731E-2</v>
          </cell>
          <cell r="M260">
            <v>142</v>
          </cell>
          <cell r="N260">
            <v>98.591549295774655</v>
          </cell>
          <cell r="O260">
            <v>5.1441816576215736E-2</v>
          </cell>
          <cell r="P260">
            <v>0.13956327427193285</v>
          </cell>
          <cell r="Q260">
            <v>0.10219619691892523</v>
          </cell>
          <cell r="R260">
            <v>190</v>
          </cell>
          <cell r="S260">
            <v>80.526315789473685</v>
          </cell>
          <cell r="T260">
            <v>-6.1192701117012624E-2</v>
          </cell>
          <cell r="U260">
            <v>0.2968276241591904</v>
          </cell>
          <cell r="V260">
            <v>9.2210631875974336E-2</v>
          </cell>
          <cell r="W260">
            <v>7.7168498159954413E-2</v>
          </cell>
          <cell r="X260">
            <v>61.793754434288559</v>
          </cell>
          <cell r="Y260">
            <v>97.330450327036814</v>
          </cell>
        </row>
        <row r="261">
          <cell r="A261" t="str">
            <v>LU0514695690</v>
          </cell>
          <cell r="B261" t="str">
            <v>MSCI CHINA DBX K €</v>
          </cell>
          <cell r="C261" t="str">
            <v>DWS X-TRACKERS</v>
          </cell>
          <cell r="D261" t="str">
            <v>EUR**</v>
          </cell>
          <cell r="E261" t="str">
            <v>A. CHINA</v>
          </cell>
          <cell r="F261" t="str">
            <v xml:space="preserve">MSCI  </v>
          </cell>
          <cell r="G261" t="str">
            <v>Acc</v>
          </cell>
          <cell r="H261">
            <v>181</v>
          </cell>
          <cell r="I261">
            <v>95.58011049723757</v>
          </cell>
          <cell r="J261">
            <v>1.5075335191846362E-2</v>
          </cell>
          <cell r="K261">
            <v>0.13488990624319844</v>
          </cell>
          <cell r="L261">
            <v>8.7011203614416388E-2</v>
          </cell>
          <cell r="M261">
            <v>229</v>
          </cell>
          <cell r="N261">
            <v>82.969432314410483</v>
          </cell>
          <cell r="O261">
            <v>-1.2744734611859876E-2</v>
          </cell>
          <cell r="P261">
            <v>0.15063796490873349</v>
          </cell>
          <cell r="Q261">
            <v>8.0809619736629923E-2</v>
          </cell>
          <cell r="R261">
            <v>277</v>
          </cell>
          <cell r="S261">
            <v>58.483754512635379</v>
          </cell>
          <cell r="T261">
            <v>-0.2175435584346285</v>
          </cell>
          <cell r="U261">
            <v>0.31632213506042245</v>
          </cell>
          <cell r="V261">
            <v>5.5913180923115036E-2</v>
          </cell>
          <cell r="W261">
            <v>4.5379211376271877E-3</v>
          </cell>
          <cell r="X261">
            <v>20.513949548356816</v>
          </cell>
          <cell r="Y261">
            <v>159.9376567449209</v>
          </cell>
        </row>
        <row r="262">
          <cell r="A262" t="str">
            <v>IE00B3Y8D011</v>
          </cell>
          <cell r="B262" t="str">
            <v>Portf Income DBX D €</v>
          </cell>
          <cell r="C262" t="str">
            <v>DWS X-TRACKERS</v>
          </cell>
          <cell r="D262" t="str">
            <v>EUR</v>
          </cell>
          <cell r="E262" t="str">
            <v>MIX</v>
          </cell>
          <cell r="F262" t="str">
            <v>DEFENS</v>
          </cell>
          <cell r="G262" t="str">
            <v>Inc</v>
          </cell>
          <cell r="H262">
            <v>166</v>
          </cell>
          <cell r="I262">
            <v>98.795180722891558</v>
          </cell>
          <cell r="J262">
            <v>1.883878449152554E-2</v>
          </cell>
          <cell r="K262">
            <v>5.1057260677233852E-2</v>
          </cell>
          <cell r="L262">
            <v>3.832890726516025E-2</v>
          </cell>
          <cell r="M262">
            <v>214</v>
          </cell>
          <cell r="N262">
            <v>94.859813084112147</v>
          </cell>
          <cell r="O262">
            <v>8.1192963976511878E-3</v>
          </cell>
          <cell r="P262">
            <v>6.9797122122482458E-2</v>
          </cell>
          <cell r="Q262">
            <v>4.0643989210525699E-2</v>
          </cell>
          <cell r="R262">
            <v>262</v>
          </cell>
          <cell r="S262">
            <v>79.007633587786259</v>
          </cell>
          <cell r="T262">
            <v>-3.3801008811538059E-2</v>
          </cell>
          <cell r="U262">
            <v>0.10669046999299624</v>
          </cell>
          <cell r="V262">
            <v>4.0170205322222152E-2</v>
          </cell>
          <cell r="W262">
            <v>1.6960986552592927E-2</v>
          </cell>
          <cell r="X262">
            <v>26.362350386048295</v>
          </cell>
          <cell r="Y262">
            <v>41.919891529787499</v>
          </cell>
        </row>
        <row r="263">
          <cell r="A263" t="str">
            <v>BE6294019771</v>
          </cell>
          <cell r="B263" t="str">
            <v>Eur REIT BNagel K €</v>
          </cell>
          <cell r="C263" t="str">
            <v>NAGELMACKERS</v>
          </cell>
          <cell r="D263" t="str">
            <v>EUR</v>
          </cell>
          <cell r="E263" t="str">
            <v>A. SECTOR</v>
          </cell>
          <cell r="F263" t="str">
            <v>REIT</v>
          </cell>
          <cell r="G263" t="str">
            <v>Acc</v>
          </cell>
          <cell r="H263">
            <v>12</v>
          </cell>
          <cell r="I263">
            <v>91.666666666666657</v>
          </cell>
          <cell r="J263">
            <v>-6.5229195985246451E-3</v>
          </cell>
          <cell r="K263">
            <v>6.265985118718588E-2</v>
          </cell>
          <cell r="L263">
            <v>1.7577794392036772E-2</v>
          </cell>
          <cell r="M263">
            <v>60</v>
          </cell>
          <cell r="N263">
            <v>85</v>
          </cell>
          <cell r="O263">
            <v>-7.0182056956969233E-2</v>
          </cell>
          <cell r="P263">
            <v>0.11772847466022879</v>
          </cell>
          <cell r="Q263">
            <v>8.2933481683143295E-2</v>
          </cell>
          <cell r="R263">
            <v>108</v>
          </cell>
          <cell r="S263">
            <v>66.666666666666657</v>
          </cell>
          <cell r="T263">
            <v>-0.18329290221849329</v>
          </cell>
          <cell r="U263">
            <v>0.25115235784216278</v>
          </cell>
          <cell r="V263">
            <v>0.11339156216973445</v>
          </cell>
          <cell r="W263">
            <v>0.11339156216973445</v>
          </cell>
          <cell r="X263" t="str">
            <v>Noscore</v>
          </cell>
          <cell r="Y263">
            <v>113.87898253744611</v>
          </cell>
        </row>
        <row r="264">
          <cell r="A264" t="str">
            <v>BE0173446106</v>
          </cell>
          <cell r="B264" t="str">
            <v>Multif Conserv Nagelm K €</v>
          </cell>
          <cell r="C264" t="str">
            <v>NAGELMACKERS</v>
          </cell>
          <cell r="D264" t="str">
            <v>EUR</v>
          </cell>
          <cell r="E264" t="str">
            <v>MIX</v>
          </cell>
          <cell r="F264" t="str">
            <v>DEFENS</v>
          </cell>
          <cell r="G264" t="str">
            <v>Acc</v>
          </cell>
          <cell r="H264">
            <v>289</v>
          </cell>
          <cell r="I264">
            <v>95.501730103806224</v>
          </cell>
          <cell r="J264">
            <v>1.262036792494392E-2</v>
          </cell>
          <cell r="K264">
            <v>5.6974549717940137E-2</v>
          </cell>
          <cell r="L264">
            <v>3.0532755254157884E-2</v>
          </cell>
          <cell r="M264">
            <v>325</v>
          </cell>
          <cell r="N264">
            <v>90.153846153846146</v>
          </cell>
          <cell r="O264">
            <v>2.8515043653762963E-4</v>
          </cell>
          <cell r="P264">
            <v>6.2310167313490178E-2</v>
          </cell>
          <cell r="Q264">
            <v>3.3859829129967878E-2</v>
          </cell>
          <cell r="R264">
            <v>361</v>
          </cell>
          <cell r="S264">
            <v>70.08310249307479</v>
          </cell>
          <cell r="T264">
            <v>-5.3304382049125569E-2</v>
          </cell>
          <cell r="U264">
            <v>9.7197215342036763E-2</v>
          </cell>
          <cell r="V264">
            <v>2.792504181668698E-2</v>
          </cell>
          <cell r="W264">
            <v>3.4365792737492962E-3</v>
          </cell>
          <cell r="X264">
            <v>22.122503954557811</v>
          </cell>
          <cell r="Y264">
            <v>33.596592945643835</v>
          </cell>
        </row>
        <row r="265">
          <cell r="A265" t="str">
            <v>BE0173447112</v>
          </cell>
          <cell r="B265" t="str">
            <v>Multif Balanced Nagelm K €</v>
          </cell>
          <cell r="C265" t="str">
            <v>NAGELMACKERS</v>
          </cell>
          <cell r="D265" t="str">
            <v>EUR</v>
          </cell>
          <cell r="E265" t="str">
            <v>MIX</v>
          </cell>
          <cell r="F265" t="str">
            <v>NEUTRAL</v>
          </cell>
          <cell r="G265" t="str">
            <v>Acc</v>
          </cell>
          <cell r="H265">
            <v>289</v>
          </cell>
          <cell r="I265">
            <v>97.577854671280278</v>
          </cell>
          <cell r="J265">
            <v>9.3256877239007441E-3</v>
          </cell>
          <cell r="K265">
            <v>8.0328812266966088E-2</v>
          </cell>
          <cell r="L265">
            <v>4.8362048440255379E-2</v>
          </cell>
          <cell r="M265">
            <v>325</v>
          </cell>
          <cell r="N265">
            <v>86.461538461538453</v>
          </cell>
          <cell r="O265">
            <v>-8.6785420029138905E-3</v>
          </cell>
          <cell r="P265">
            <v>9.0679802829515904E-2</v>
          </cell>
          <cell r="Q265">
            <v>5.1108395291495912E-2</v>
          </cell>
          <cell r="R265">
            <v>361</v>
          </cell>
          <cell r="S265">
            <v>71.19113573407202</v>
          </cell>
          <cell r="T265">
            <v>-9.507915223942115E-2</v>
          </cell>
          <cell r="U265">
            <v>0.1462462325417842</v>
          </cell>
          <cell r="V265">
            <v>4.5524342877788726E-2</v>
          </cell>
          <cell r="W265">
            <v>1.8429535409266617E-2</v>
          </cell>
          <cell r="X265">
            <v>24.051658640596742</v>
          </cell>
          <cell r="Y265">
            <v>52.132790825124573</v>
          </cell>
        </row>
        <row r="266">
          <cell r="A266" t="str">
            <v>BE0173448128</v>
          </cell>
          <cell r="B266" t="str">
            <v>Multif Growth Nagelm K €</v>
          </cell>
          <cell r="C266" t="str">
            <v>NAGELMACKERS</v>
          </cell>
          <cell r="D266" t="str">
            <v>EUR</v>
          </cell>
          <cell r="E266" t="str">
            <v>MIX</v>
          </cell>
          <cell r="F266" t="str">
            <v>OFFENS</v>
          </cell>
          <cell r="G266" t="str">
            <v>Acc</v>
          </cell>
          <cell r="H266">
            <v>289</v>
          </cell>
          <cell r="I266">
            <v>87.889273356401389</v>
          </cell>
          <cell r="J266">
            <v>-4.202615494506734E-3</v>
          </cell>
          <cell r="K266">
            <v>0.10227216645252324</v>
          </cell>
          <cell r="L266">
            <v>6.3869083929200876E-2</v>
          </cell>
          <cell r="M266">
            <v>325</v>
          </cell>
          <cell r="N266">
            <v>86.769230769230759</v>
          </cell>
          <cell r="O266">
            <v>-3.954141632589623E-2</v>
          </cell>
          <cell r="P266">
            <v>0.12001358811514619</v>
          </cell>
          <cell r="Q266">
            <v>6.5922883264708076E-2</v>
          </cell>
          <cell r="R266">
            <v>361</v>
          </cell>
          <cell r="S266">
            <v>69.529085872576175</v>
          </cell>
          <cell r="T266">
            <v>-0.11416852555262492</v>
          </cell>
          <cell r="U266">
            <v>0.19271249991825454</v>
          </cell>
          <cell r="V266">
            <v>6.1731383751331359E-2</v>
          </cell>
          <cell r="W266">
            <v>2.6790460519209303E-2</v>
          </cell>
          <cell r="X266">
            <v>21.074773883971339</v>
          </cell>
          <cell r="Y266">
            <v>73.11642654432913</v>
          </cell>
        </row>
        <row r="267">
          <cell r="A267" t="str">
            <v>BE6217072519</v>
          </cell>
          <cell r="B267" t="str">
            <v>Prem Moderato Nagelm K €</v>
          </cell>
          <cell r="C267" t="str">
            <v>NAGELMACKERS</v>
          </cell>
          <cell r="D267" t="str">
            <v>EUR</v>
          </cell>
          <cell r="E267" t="str">
            <v>MIX</v>
          </cell>
          <cell r="F267" t="str">
            <v>NEUTRAL</v>
          </cell>
          <cell r="G267" t="str">
            <v>Acc</v>
          </cell>
          <cell r="H267">
            <v>163</v>
          </cell>
          <cell r="I267">
            <v>88.957055214723923</v>
          </cell>
          <cell r="J267">
            <v>-3.3122130368313115E-3</v>
          </cell>
          <cell r="K267">
            <v>5.7721916169331283E-2</v>
          </cell>
          <cell r="L267">
            <v>2.2999957363836421E-2</v>
          </cell>
          <cell r="M267">
            <v>211</v>
          </cell>
          <cell r="N267">
            <v>84.360189573459721</v>
          </cell>
          <cell r="O267">
            <v>-8.7974892966982566E-3</v>
          </cell>
          <cell r="P267">
            <v>8.0738444370087953E-2</v>
          </cell>
          <cell r="Q267">
            <v>2.5931320034350502E-2</v>
          </cell>
          <cell r="R267">
            <v>259</v>
          </cell>
          <cell r="S267">
            <v>65.250965250965251</v>
          </cell>
          <cell r="T267">
            <v>-6.1351603861725335E-2</v>
          </cell>
          <cell r="U267">
            <v>0.11819794952681395</v>
          </cell>
          <cell r="V267">
            <v>4.0060408552579307E-2</v>
          </cell>
          <cell r="W267">
            <v>-8.9729035775418797E-3</v>
          </cell>
          <cell r="X267">
            <v>18.794691287517349</v>
          </cell>
          <cell r="Y267">
            <v>56.104668062190008</v>
          </cell>
        </row>
        <row r="268">
          <cell r="A268" t="str">
            <v>BE0949074265</v>
          </cell>
          <cell r="B268" t="str">
            <v>P.I. Best Manager D.I.I. K €</v>
          </cell>
          <cell r="C268" t="str">
            <v>DEUTSCHE INV I.</v>
          </cell>
          <cell r="D268" t="str">
            <v>EUR</v>
          </cell>
          <cell r="E268" t="str">
            <v>MIX</v>
          </cell>
          <cell r="F268" t="str">
            <v>FLEX</v>
          </cell>
          <cell r="G268" t="str">
            <v>Acc</v>
          </cell>
          <cell r="H268">
            <v>187</v>
          </cell>
          <cell r="I268">
            <v>97.860962566844918</v>
          </cell>
          <cell r="J268">
            <v>1.2437849702252635E-2</v>
          </cell>
          <cell r="K268">
            <v>4.2813418101256676E-2</v>
          </cell>
          <cell r="L268">
            <v>3.0799779510034986E-2</v>
          </cell>
          <cell r="M268">
            <v>235</v>
          </cell>
          <cell r="N268">
            <v>95.319148936170222</v>
          </cell>
          <cell r="O268">
            <v>5.2585082517750074E-3</v>
          </cell>
          <cell r="P268">
            <v>5.8065860753513214E-2</v>
          </cell>
          <cell r="Q268">
            <v>2.9066598037005287E-2</v>
          </cell>
          <cell r="R268">
            <v>283</v>
          </cell>
          <cell r="S268">
            <v>70.31802120141343</v>
          </cell>
          <cell r="T268">
            <v>-4.0237115859237456E-2</v>
          </cell>
          <cell r="U268">
            <v>9.1160167643706491E-2</v>
          </cell>
          <cell r="V268">
            <v>3.5487288135593209E-2</v>
          </cell>
          <cell r="W268">
            <v>6.6291712042190198E-3</v>
          </cell>
          <cell r="X268">
            <v>19.496759862659562</v>
          </cell>
          <cell r="Y268">
            <v>43.923760813887355</v>
          </cell>
        </row>
        <row r="269">
          <cell r="A269" t="str">
            <v>BE6201524236</v>
          </cell>
          <cell r="B269" t="str">
            <v>P.I. Stability DB K €</v>
          </cell>
          <cell r="C269" t="str">
            <v>DEUTSCHE INV I.</v>
          </cell>
          <cell r="D269" t="str">
            <v>EUR</v>
          </cell>
          <cell r="E269" t="str">
            <v>MIX</v>
          </cell>
          <cell r="F269" t="str">
            <v>DEFENS</v>
          </cell>
          <cell r="G269" t="str">
            <v>Acc</v>
          </cell>
          <cell r="H269">
            <v>175</v>
          </cell>
          <cell r="I269">
            <v>89.142857142857139</v>
          </cell>
          <cell r="J269">
            <v>-2.3652569017811524E-3</v>
          </cell>
          <cell r="K269">
            <v>3.4611856445099988E-2</v>
          </cell>
          <cell r="L269">
            <v>1.787289037662676E-2</v>
          </cell>
          <cell r="M269">
            <v>223</v>
          </cell>
          <cell r="N269">
            <v>88.340807174887885</v>
          </cell>
          <cell r="O269">
            <v>-4.0929169639294365E-3</v>
          </cell>
          <cell r="P269">
            <v>4.4372084352579395E-2</v>
          </cell>
          <cell r="Q269">
            <v>2.2467733995979566E-2</v>
          </cell>
          <cell r="R269">
            <v>271</v>
          </cell>
          <cell r="S269">
            <v>71.955719557195579</v>
          </cell>
          <cell r="T269">
            <v>-3.3610017540863388E-2</v>
          </cell>
          <cell r="U269">
            <v>5.6032917026622185E-2</v>
          </cell>
          <cell r="V269">
            <v>2.4807241032517746E-2</v>
          </cell>
          <cell r="W269">
            <v>2.9342098830970054E-3</v>
          </cell>
          <cell r="X269">
            <v>19.982273353006306</v>
          </cell>
          <cell r="Y269">
            <v>24.167304482632733</v>
          </cell>
        </row>
        <row r="270">
          <cell r="A270" t="str">
            <v>BE0172280084</v>
          </cell>
          <cell r="B270" t="str">
            <v>D.L. Balance (Dierickx, L)  K €</v>
          </cell>
          <cell r="C270" t="str">
            <v>DIERICKX,LEYS</v>
          </cell>
          <cell r="D270" t="str">
            <v>EUR</v>
          </cell>
          <cell r="E270" t="str">
            <v>MIX</v>
          </cell>
          <cell r="F270" t="str">
            <v>NEUTRAL</v>
          </cell>
          <cell r="G270" t="str">
            <v>Acc</v>
          </cell>
          <cell r="H270">
            <v>289</v>
          </cell>
          <cell r="I270">
            <v>97.923875432525946</v>
          </cell>
          <cell r="J270">
            <v>1.2333674520585758E-2</v>
          </cell>
          <cell r="K270">
            <v>6.2389097556210249E-2</v>
          </cell>
          <cell r="L270">
            <v>4.4279750805800155E-2</v>
          </cell>
          <cell r="M270">
            <v>325</v>
          </cell>
          <cell r="N270">
            <v>92.307692307692307</v>
          </cell>
          <cell r="O270">
            <v>3.5325499388761728E-3</v>
          </cell>
          <cell r="P270">
            <v>6.6670581870053064E-2</v>
          </cell>
          <cell r="Q270">
            <v>4.1798370732246015E-2</v>
          </cell>
          <cell r="R270">
            <v>361</v>
          </cell>
          <cell r="S270">
            <v>68.69806094182826</v>
          </cell>
          <cell r="T270">
            <v>-7.3915863666041956E-2</v>
          </cell>
          <cell r="U270">
            <v>0.14239598683240659</v>
          </cell>
          <cell r="V270">
            <v>4.5174446074652375E-2</v>
          </cell>
          <cell r="W270">
            <v>2.2446327666630794E-2</v>
          </cell>
          <cell r="X270">
            <v>18.503914629336212</v>
          </cell>
          <cell r="Y270">
            <v>59.314369898345653</v>
          </cell>
        </row>
        <row r="271">
          <cell r="A271" t="str">
            <v>LU0124662932</v>
          </cell>
          <cell r="B271" t="str">
            <v>Gamma Concept I K €</v>
          </cell>
          <cell r="C271" t="str">
            <v>DJE INVEST</v>
          </cell>
          <cell r="D271" t="str">
            <v>EUR</v>
          </cell>
          <cell r="E271" t="str">
            <v>MIX</v>
          </cell>
          <cell r="F271" t="str">
            <v>OFFENS</v>
          </cell>
          <cell r="G271" t="str">
            <v>Acc</v>
          </cell>
          <cell r="H271">
            <v>289</v>
          </cell>
          <cell r="I271">
            <v>97.577854671280278</v>
          </cell>
          <cell r="J271">
            <v>2.2544468121030725E-2</v>
          </cell>
          <cell r="K271">
            <v>0.10394690162372355</v>
          </cell>
          <cell r="L271">
            <v>6.405523566259852E-2</v>
          </cell>
          <cell r="M271">
            <v>325</v>
          </cell>
          <cell r="N271">
            <v>92.92307692307692</v>
          </cell>
          <cell r="O271">
            <v>1.6933286094942001E-2</v>
          </cell>
          <cell r="P271">
            <v>0.11376376162845725</v>
          </cell>
          <cell r="Q271">
            <v>6.7931092634301526E-2</v>
          </cell>
          <cell r="R271">
            <v>361</v>
          </cell>
          <cell r="S271">
            <v>64.819944598337955</v>
          </cell>
          <cell r="T271">
            <v>-8.7878948772732141E-2</v>
          </cell>
          <cell r="U271">
            <v>0.21310422017972055</v>
          </cell>
          <cell r="V271">
            <v>5.5531390459620189E-2</v>
          </cell>
          <cell r="W271">
            <v>1.8979195605764887E-2</v>
          </cell>
          <cell r="X271">
            <v>40.786687668325477</v>
          </cell>
          <cell r="Y271">
            <v>72.330776980111139</v>
          </cell>
        </row>
        <row r="272">
          <cell r="A272" t="str">
            <v>LU1054321358</v>
          </cell>
          <cell r="B272" t="str">
            <v>Multi Opport LC DWS K €</v>
          </cell>
          <cell r="C272" t="str">
            <v>DWS Invest</v>
          </cell>
          <cell r="D272" t="str">
            <v>EUR</v>
          </cell>
          <cell r="E272" t="str">
            <v>MIX</v>
          </cell>
          <cell r="F272" t="str">
            <v>FLEXIBEL</v>
          </cell>
          <cell r="G272" t="str">
            <v>Acc</v>
          </cell>
          <cell r="H272">
            <v>289</v>
          </cell>
          <cell r="I272">
            <v>95.155709342560556</v>
          </cell>
          <cell r="J272">
            <v>8.8458665801200986E-3</v>
          </cell>
          <cell r="K272">
            <v>7.9059074665738249E-2</v>
          </cell>
          <cell r="L272">
            <v>4.3741057427632013E-2</v>
          </cell>
          <cell r="M272">
            <v>325</v>
          </cell>
          <cell r="N272">
            <v>88.615384615384613</v>
          </cell>
          <cell r="O272">
            <v>-1.6238214821880925E-3</v>
          </cell>
          <cell r="P272">
            <v>8.9643150005841998E-2</v>
          </cell>
          <cell r="Q272">
            <v>4.2492988143894017E-2</v>
          </cell>
          <cell r="R272">
            <v>361</v>
          </cell>
          <cell r="S272">
            <v>63.434903047091417</v>
          </cell>
          <cell r="T272">
            <v>-6.2967140616519673E-2</v>
          </cell>
          <cell r="U272">
            <v>0.1412115706233352</v>
          </cell>
          <cell r="V272">
            <v>3.0075867052023142E-2</v>
          </cell>
          <cell r="W272">
            <v>-7.8248338557083685E-3</v>
          </cell>
          <cell r="X272">
            <v>31.66964185158152</v>
          </cell>
          <cell r="Y272">
            <v>51.565713925923319</v>
          </cell>
        </row>
        <row r="273">
          <cell r="A273" t="str">
            <v>DE0008474024</v>
          </cell>
          <cell r="B273" t="str">
            <v>Akkumula DWS D €</v>
          </cell>
          <cell r="C273" t="str">
            <v>DWS Invest</v>
          </cell>
          <cell r="D273" t="str">
            <v>EUR</v>
          </cell>
          <cell r="E273" t="str">
            <v>A. WORLD</v>
          </cell>
          <cell r="F273" t="str">
            <v>L. CAP</v>
          </cell>
          <cell r="G273" t="str">
            <v>Inc</v>
          </cell>
          <cell r="H273">
            <v>289</v>
          </cell>
          <cell r="I273">
            <v>86.159169550173004</v>
          </cell>
          <cell r="J273">
            <v>-1.9699135747147101E-2</v>
          </cell>
          <cell r="K273">
            <v>0.12494717503298691</v>
          </cell>
          <cell r="L273">
            <v>9.5540520518914596E-2</v>
          </cell>
          <cell r="M273">
            <v>325</v>
          </cell>
          <cell r="N273">
            <v>84.92307692307692</v>
          </cell>
          <cell r="O273">
            <v>-2.4186979547677168E-2</v>
          </cell>
          <cell r="P273">
            <v>0.15965767537450481</v>
          </cell>
          <cell r="Q273">
            <v>8.5480770706981124E-2</v>
          </cell>
          <cell r="R273">
            <v>361</v>
          </cell>
          <cell r="S273">
            <v>70.360110803324105</v>
          </cell>
          <cell r="T273">
            <v>-9.5896664782416235E-2</v>
          </cell>
          <cell r="U273">
            <v>0.25479557324161306</v>
          </cell>
          <cell r="V273">
            <v>8.0047004297770563E-2</v>
          </cell>
          <cell r="W273">
            <v>8.0982576541694606E-2</v>
          </cell>
          <cell r="X273">
            <v>26.445769544442122</v>
          </cell>
          <cell r="Y273">
            <v>97.091050780688377</v>
          </cell>
        </row>
        <row r="274">
          <cell r="A274" t="str">
            <v>LU0273164177</v>
          </cell>
          <cell r="B274" t="str">
            <v>Chinese Eq A2 DWS K $</v>
          </cell>
          <cell r="C274" t="str">
            <v>DWS Invest</v>
          </cell>
          <cell r="D274" t="str">
            <v>EUR**</v>
          </cell>
          <cell r="E274" t="str">
            <v>A. EM MKTS</v>
          </cell>
          <cell r="F274" t="str">
            <v>CHINA</v>
          </cell>
          <cell r="G274" t="str">
            <v>Acc</v>
          </cell>
          <cell r="H274">
            <v>266</v>
          </cell>
          <cell r="I274">
            <v>91.729323308270665</v>
          </cell>
          <cell r="J274">
            <v>2.7145732013101678E-3</v>
          </cell>
          <cell r="K274">
            <v>0.11260221934182582</v>
          </cell>
          <cell r="L274">
            <v>6.5117205869636763E-2</v>
          </cell>
          <cell r="M274">
            <v>314</v>
          </cell>
          <cell r="N274">
            <v>84.076433121019107</v>
          </cell>
          <cell r="O274">
            <v>-1.3439315476479419E-2</v>
          </cell>
          <cell r="P274">
            <v>0.12525119182195965</v>
          </cell>
          <cell r="Q274">
            <v>6.9600911850530633E-2</v>
          </cell>
          <cell r="R274">
            <v>361</v>
          </cell>
          <cell r="S274">
            <v>60.941828254847643</v>
          </cell>
          <cell r="T274">
            <v>-0.22738242787798574</v>
          </cell>
          <cell r="U274">
            <v>0.31307000854325612</v>
          </cell>
          <cell r="V274">
            <v>5.6621519506430129E-2</v>
          </cell>
          <cell r="W274">
            <v>3.0117541137354875E-2</v>
          </cell>
          <cell r="X274">
            <v>12.84281036130997</v>
          </cell>
          <cell r="Y274">
            <v>149.44863334157739</v>
          </cell>
        </row>
        <row r="275">
          <cell r="A275" t="str">
            <v>LU0599946893</v>
          </cell>
          <cell r="B275" t="str">
            <v>Conc Kaldemorgen DWS K €</v>
          </cell>
          <cell r="C275" t="str">
            <v>DWS Invest</v>
          </cell>
          <cell r="D275" t="str">
            <v>EUR</v>
          </cell>
          <cell r="E275" t="str">
            <v>MIX</v>
          </cell>
          <cell r="F275" t="str">
            <v>MULTISTRAT</v>
          </cell>
          <cell r="G275" t="str">
            <v>Acc</v>
          </cell>
          <cell r="H275">
            <v>161</v>
          </cell>
          <cell r="I275">
            <v>100</v>
          </cell>
          <cell r="J275">
            <v>2.2218530454202766E-2</v>
          </cell>
          <cell r="K275">
            <v>6.0344561834931955E-2</v>
          </cell>
          <cell r="L275">
            <v>3.791567216975178E-2</v>
          </cell>
          <cell r="M275">
            <v>209</v>
          </cell>
          <cell r="N275">
            <v>98.564593301435409</v>
          </cell>
          <cell r="O275">
            <v>1.51039428724562E-2</v>
          </cell>
          <cell r="P275">
            <v>7.119102363269092E-2</v>
          </cell>
          <cell r="Q275">
            <v>4.1623998256594019E-2</v>
          </cell>
          <cell r="R275">
            <v>257</v>
          </cell>
          <cell r="S275">
            <v>75.875486381322958</v>
          </cell>
          <cell r="T275">
            <v>-2.1304609445208889E-2</v>
          </cell>
          <cell r="U275">
            <v>0.10613827796115234</v>
          </cell>
          <cell r="V275">
            <v>4.9697724039829305E-2</v>
          </cell>
          <cell r="W275">
            <v>1.1838218996269245E-2</v>
          </cell>
          <cell r="X275">
            <v>61.359885744337859</v>
          </cell>
          <cell r="Y275">
            <v>37.945729273138355</v>
          </cell>
        </row>
        <row r="276">
          <cell r="A276" t="str">
            <v>DE0009848077</v>
          </cell>
          <cell r="B276" t="str">
            <v>Dynamic Opport DWS K €</v>
          </cell>
          <cell r="C276" t="str">
            <v>DWS Invest</v>
          </cell>
          <cell r="D276" t="str">
            <v>EUR</v>
          </cell>
          <cell r="E276" t="str">
            <v>MIX</v>
          </cell>
          <cell r="F276" t="str">
            <v>GL AGRESS</v>
          </cell>
          <cell r="G276" t="str">
            <v>Acc</v>
          </cell>
          <cell r="H276">
            <v>289</v>
          </cell>
          <cell r="I276">
            <v>79.930795847750872</v>
          </cell>
          <cell r="J276">
            <v>-5.5990644207344342E-2</v>
          </cell>
          <cell r="K276">
            <v>0.13908190186304137</v>
          </cell>
          <cell r="L276">
            <v>8.6197902511710778E-2</v>
          </cell>
          <cell r="M276">
            <v>325</v>
          </cell>
          <cell r="N276">
            <v>82.461538461538467</v>
          </cell>
          <cell r="O276">
            <v>-7.6000914741676279E-2</v>
          </cell>
          <cell r="P276">
            <v>0.17362197620126985</v>
          </cell>
          <cell r="Q276">
            <v>7.0491992177605933E-2</v>
          </cell>
          <cell r="R276">
            <v>361</v>
          </cell>
          <cell r="S276">
            <v>70.08310249307479</v>
          </cell>
          <cell r="T276">
            <v>-0.11195217628104089</v>
          </cell>
          <cell r="U276">
            <v>0.22237274367656648</v>
          </cell>
          <cell r="V276">
            <v>6.2282469316724542E-2</v>
          </cell>
          <cell r="W276">
            <v>5.0961591305863863E-2</v>
          </cell>
          <cell r="X276">
            <v>16.31820250034551</v>
          </cell>
          <cell r="Y276">
            <v>76.504483664901983</v>
          </cell>
        </row>
        <row r="277">
          <cell r="A277" t="str">
            <v>DE0009848119</v>
          </cell>
          <cell r="B277" t="str">
            <v>Top Dividende DWS D €</v>
          </cell>
          <cell r="C277" t="str">
            <v>DWS Invest</v>
          </cell>
          <cell r="D277" t="str">
            <v>EUR</v>
          </cell>
          <cell r="E277" t="str">
            <v>A. WORLD</v>
          </cell>
          <cell r="F277" t="str">
            <v>L. CAP</v>
          </cell>
          <cell r="G277" t="str">
            <v>Inc</v>
          </cell>
          <cell r="H277">
            <v>289</v>
          </cell>
          <cell r="I277">
            <v>79.238754325259521</v>
          </cell>
          <cell r="J277">
            <v>-1.4607904849110231E-2</v>
          </cell>
          <cell r="K277">
            <v>9.1891054082580137E-2</v>
          </cell>
          <cell r="L277">
            <v>4.1038190025129984E-2</v>
          </cell>
          <cell r="M277">
            <v>325</v>
          </cell>
          <cell r="N277">
            <v>73.846153846153854</v>
          </cell>
          <cell r="O277">
            <v>-5.487285826242818E-2</v>
          </cell>
          <cell r="P277">
            <v>0.10919726517135116</v>
          </cell>
          <cell r="Q277">
            <v>3.827711910404763E-2</v>
          </cell>
          <cell r="R277">
            <v>361</v>
          </cell>
          <cell r="S277">
            <v>70.360110803324105</v>
          </cell>
          <cell r="T277">
            <v>-0.11647003457266411</v>
          </cell>
          <cell r="U277">
            <v>0.1683744637200292</v>
          </cell>
          <cell r="V277">
            <v>5.2902020319981258E-2</v>
          </cell>
          <cell r="W277">
            <v>4.8907546685061032E-2</v>
          </cell>
          <cell r="X277">
            <v>9.9456088151695141</v>
          </cell>
          <cell r="Y277">
            <v>79.439711234191407</v>
          </cell>
        </row>
        <row r="278">
          <cell r="A278" t="str">
            <v>LU0507265923</v>
          </cell>
          <cell r="B278" t="str">
            <v>Top Dividende DWS K €</v>
          </cell>
          <cell r="C278" t="str">
            <v>DWS Invest</v>
          </cell>
          <cell r="D278" t="str">
            <v>EUR</v>
          </cell>
          <cell r="E278" t="str">
            <v>A. WORLD</v>
          </cell>
          <cell r="F278" t="str">
            <v>L. CAP</v>
          </cell>
          <cell r="G278" t="str">
            <v>Acc</v>
          </cell>
          <cell r="H278">
            <v>181</v>
          </cell>
          <cell r="I278">
            <v>99.447513812154696</v>
          </cell>
          <cell r="J278">
            <v>2.9396459900357951E-2</v>
          </cell>
          <cell r="K278">
            <v>0.1137068854512798</v>
          </cell>
          <cell r="L278">
            <v>7.2457173218765547E-2</v>
          </cell>
          <cell r="M278">
            <v>229</v>
          </cell>
          <cell r="N278">
            <v>96.943231441048042</v>
          </cell>
          <cell r="O278">
            <v>1.3645129151302671E-2</v>
          </cell>
          <cell r="P278">
            <v>0.13158937733157949</v>
          </cell>
          <cell r="Q278">
            <v>7.0989986726937238E-2</v>
          </cell>
          <cell r="R278">
            <v>277</v>
          </cell>
          <cell r="S278">
            <v>83.032490974729242</v>
          </cell>
          <cell r="T278">
            <v>-4.5847495748390352E-2</v>
          </cell>
          <cell r="U278">
            <v>0.18554757832718291</v>
          </cell>
          <cell r="V278">
            <v>8.6465055464169494E-2</v>
          </cell>
          <cell r="W278">
            <v>7.3112121610217407E-2</v>
          </cell>
          <cell r="X278">
            <v>44.464862790751233</v>
          </cell>
          <cell r="Y278">
            <v>74.82737174456328</v>
          </cell>
        </row>
        <row r="279">
          <cell r="A279" t="str">
            <v>LU0179219752</v>
          </cell>
          <cell r="B279" t="str">
            <v>Inv Convertibles LC DWS K €</v>
          </cell>
          <cell r="C279" t="str">
            <v>DWS Invest</v>
          </cell>
          <cell r="D279" t="str">
            <v>EUR</v>
          </cell>
          <cell r="E279" t="str">
            <v>B. CONVERT</v>
          </cell>
          <cell r="F279" t="str">
            <v>WORLD</v>
          </cell>
          <cell r="G279" t="str">
            <v>Acc</v>
          </cell>
          <cell r="H279">
            <v>289</v>
          </cell>
          <cell r="I279">
            <v>94.117647058823522</v>
          </cell>
          <cell r="J279">
            <v>4.1653851430709654E-3</v>
          </cell>
          <cell r="K279">
            <v>6.58945355531948E-2</v>
          </cell>
          <cell r="L279">
            <v>3.680335262243184E-2</v>
          </cell>
          <cell r="M279">
            <v>325</v>
          </cell>
          <cell r="N279">
            <v>89.84615384615384</v>
          </cell>
          <cell r="O279">
            <v>-1.0793179381511249E-3</v>
          </cell>
          <cell r="P279">
            <v>8.4686594598458745E-2</v>
          </cell>
          <cell r="Q279">
            <v>3.1233041797798622E-2</v>
          </cell>
          <cell r="R279">
            <v>361</v>
          </cell>
          <cell r="S279">
            <v>63.434903047091417</v>
          </cell>
          <cell r="T279">
            <v>-0.12297873897691118</v>
          </cell>
          <cell r="U279">
            <v>0.15503682428641427</v>
          </cell>
          <cell r="V279">
            <v>4.0990606319385225E-2</v>
          </cell>
          <cell r="W279">
            <v>1.9215941269894454E-3</v>
          </cell>
          <cell r="X279">
            <v>12.958580092611003</v>
          </cell>
          <cell r="Y279">
            <v>55.139683130787098</v>
          </cell>
        </row>
        <row r="280">
          <cell r="A280" t="str">
            <v>LU0273158872</v>
          </cell>
          <cell r="B280" t="str">
            <v>Inv Gl Agribusiness DWS K €</v>
          </cell>
          <cell r="C280" t="str">
            <v>DWS Invest</v>
          </cell>
          <cell r="D280" t="str">
            <v>EUR</v>
          </cell>
          <cell r="E280" t="str">
            <v>A. SECTOR</v>
          </cell>
          <cell r="F280" t="str">
            <v>AGRO</v>
          </cell>
          <cell r="G280" t="str">
            <v>Acc</v>
          </cell>
          <cell r="H280">
            <v>268</v>
          </cell>
          <cell r="I280">
            <v>90.298507462686572</v>
          </cell>
          <cell r="J280">
            <v>1.4208135383836471E-4</v>
          </cell>
          <cell r="K280">
            <v>0.10366517102320125</v>
          </cell>
          <cell r="L280">
            <v>3.0359686834641741E-2</v>
          </cell>
          <cell r="M280">
            <v>316</v>
          </cell>
          <cell r="N280">
            <v>78.164556962025316</v>
          </cell>
          <cell r="O280">
            <v>-2.2781105018348999E-2</v>
          </cell>
          <cell r="P280">
            <v>0.12793814813722704</v>
          </cell>
          <cell r="Q280">
            <v>3.6117004220250881E-2</v>
          </cell>
          <cell r="R280">
            <v>361</v>
          </cell>
          <cell r="S280">
            <v>65.65096952908587</v>
          </cell>
          <cell r="T280">
            <v>-0.17875400288080159</v>
          </cell>
          <cell r="U280">
            <v>0.2790342483396922</v>
          </cell>
          <cell r="V280">
            <v>7.0749395648670443E-2</v>
          </cell>
          <cell r="W280">
            <v>9.2987905328316689E-2</v>
          </cell>
          <cell r="X280">
            <v>6.9815249380237896</v>
          </cell>
          <cell r="Y280">
            <v>114.30277353310005</v>
          </cell>
        </row>
        <row r="281">
          <cell r="A281" t="str">
            <v>LU0145648290</v>
          </cell>
          <cell r="B281" t="str">
            <v>Top Asia LC DWS K €</v>
          </cell>
          <cell r="C281" t="str">
            <v>DWS Invest</v>
          </cell>
          <cell r="D281" t="str">
            <v>EUR</v>
          </cell>
          <cell r="E281" t="str">
            <v>A. ASIA</v>
          </cell>
          <cell r="F281" t="str">
            <v>ASIA incl Japan</v>
          </cell>
          <cell r="G281" t="str">
            <v>Acc</v>
          </cell>
          <cell r="H281">
            <v>289</v>
          </cell>
          <cell r="I281">
            <v>89.61937716262976</v>
          </cell>
          <cell r="J281">
            <v>-4.4650176265875752E-3</v>
          </cell>
          <cell r="K281">
            <v>0.1064464485478811</v>
          </cell>
          <cell r="L281">
            <v>6.9525950917960655E-2</v>
          </cell>
          <cell r="M281">
            <v>325</v>
          </cell>
          <cell r="N281">
            <v>84.615384615384613</v>
          </cell>
          <cell r="O281">
            <v>-1.4594261662822183E-2</v>
          </cell>
          <cell r="P281">
            <v>0.12277310883289351</v>
          </cell>
          <cell r="Q281">
            <v>5.8578865378860812E-2</v>
          </cell>
          <cell r="R281">
            <v>361</v>
          </cell>
          <cell r="S281">
            <v>65.37396121883657</v>
          </cell>
          <cell r="T281">
            <v>-0.14982804101419323</v>
          </cell>
          <cell r="U281">
            <v>0.2657678609481926</v>
          </cell>
          <cell r="V281">
            <v>5.8574410975245961E-2</v>
          </cell>
          <cell r="W281">
            <v>4.082265270291463E-2</v>
          </cell>
          <cell r="X281">
            <v>11.914533206062623</v>
          </cell>
          <cell r="Y281">
            <v>110.59903040920645</v>
          </cell>
        </row>
        <row r="282">
          <cell r="A282" t="str">
            <v>LU0329760770</v>
          </cell>
          <cell r="B282" t="str">
            <v>Gl Infrastruct DWS K €</v>
          </cell>
          <cell r="C282" t="str">
            <v>DWS Invest</v>
          </cell>
          <cell r="D282" t="str">
            <v>EUR</v>
          </cell>
          <cell r="E282" t="str">
            <v>A. SECTOR</v>
          </cell>
          <cell r="F282" t="str">
            <v>INFRASTR</v>
          </cell>
          <cell r="G282" t="str">
            <v>Acc</v>
          </cell>
          <cell r="H282">
            <v>239</v>
          </cell>
          <cell r="I282">
            <v>98.744769874476987</v>
          </cell>
          <cell r="J282">
            <v>2.9466711110321508E-2</v>
          </cell>
          <cell r="K282">
            <v>0.10983454715550667</v>
          </cell>
          <cell r="L282">
            <v>7.0789036632603164E-2</v>
          </cell>
          <cell r="M282">
            <v>287</v>
          </cell>
          <cell r="N282">
            <v>94.773519163763069</v>
          </cell>
          <cell r="O282">
            <v>9.5503814896368954E-3</v>
          </cell>
          <cell r="P282">
            <v>0.13954133536547983</v>
          </cell>
          <cell r="Q282">
            <v>6.9830375592478955E-2</v>
          </cell>
          <cell r="R282">
            <v>335</v>
          </cell>
          <cell r="S282">
            <v>70.74626865671641</v>
          </cell>
          <cell r="T282">
            <v>-0.11314525584144863</v>
          </cell>
          <cell r="U282">
            <v>0.28742921394361448</v>
          </cell>
          <cell r="V282">
            <v>7.3590758369879161E-2</v>
          </cell>
          <cell r="W282">
            <v>7.8246477551909721E-2</v>
          </cell>
          <cell r="X282">
            <v>17.196047155129428</v>
          </cell>
          <cell r="Y282">
            <v>93.197521840614229</v>
          </cell>
        </row>
        <row r="283">
          <cell r="A283" t="str">
            <v>LU0383784146</v>
          </cell>
          <cell r="B283" t="str">
            <v>B. Gl Leaders B DNCA K €</v>
          </cell>
          <cell r="C283" t="str">
            <v>DNCA Invest</v>
          </cell>
          <cell r="D283" t="str">
            <v>EUR</v>
          </cell>
          <cell r="E283" t="str">
            <v>A. WORLD</v>
          </cell>
          <cell r="F283" t="str">
            <v>L. CAP</v>
          </cell>
          <cell r="G283" t="str">
            <v>Acc</v>
          </cell>
          <cell r="H283">
            <v>172</v>
          </cell>
          <cell r="I283">
            <v>99.418604651162795</v>
          </cell>
          <cell r="J283">
            <v>4.4638124270746114E-2</v>
          </cell>
          <cell r="K283">
            <v>0.12029623176103528</v>
          </cell>
          <cell r="L283">
            <v>8.980092979344334E-2</v>
          </cell>
          <cell r="M283">
            <v>220</v>
          </cell>
          <cell r="N283">
            <v>99.090909090909093</v>
          </cell>
          <cell r="O283">
            <v>3.2542412646232546E-2</v>
          </cell>
          <cell r="P283">
            <v>0.15500775693525543</v>
          </cell>
          <cell r="Q283">
            <v>9.2237754098499436E-2</v>
          </cell>
          <cell r="R283">
            <v>268</v>
          </cell>
          <cell r="S283">
            <v>76.492537313432834</v>
          </cell>
          <cell r="T283">
            <v>-0.10526986355880265</v>
          </cell>
          <cell r="U283">
            <v>0.24449452839885658</v>
          </cell>
          <cell r="V283">
            <v>0.1075586262527245</v>
          </cell>
          <cell r="W283">
            <v>5.270648084399665E-2</v>
          </cell>
          <cell r="X283">
            <v>30.944590573387615</v>
          </cell>
          <cell r="Y283">
            <v>98.061776193560902</v>
          </cell>
        </row>
        <row r="284">
          <cell r="A284" t="str">
            <v>LU0870553020</v>
          </cell>
          <cell r="B284" t="str">
            <v>Eur Growth DNCA K €</v>
          </cell>
          <cell r="C284" t="str">
            <v>DNCA Invest</v>
          </cell>
          <cell r="D284" t="str">
            <v>EUR</v>
          </cell>
          <cell r="E284" t="str">
            <v>A. EUROPE</v>
          </cell>
          <cell r="F284" t="str">
            <v>FLEX CAP</v>
          </cell>
          <cell r="G284" t="str">
            <v>Acc</v>
          </cell>
          <cell r="H284">
            <v>121</v>
          </cell>
          <cell r="I284">
            <v>100</v>
          </cell>
          <cell r="J284">
            <v>6.0693121504000837E-2</v>
          </cell>
          <cell r="K284">
            <v>0.13627444697214514</v>
          </cell>
          <cell r="L284">
            <v>9.4437598856213389E-2</v>
          </cell>
          <cell r="M284">
            <v>169</v>
          </cell>
          <cell r="N284">
            <v>98.816568047337284</v>
          </cell>
          <cell r="O284">
            <v>4.8007448381989892E-2</v>
          </cell>
          <cell r="P284">
            <v>0.15174475593734238</v>
          </cell>
          <cell r="Q284">
            <v>0.10246220015458629</v>
          </cell>
          <cell r="R284">
            <v>217</v>
          </cell>
          <cell r="S284">
            <v>76.497695852534562</v>
          </cell>
          <cell r="T284">
            <v>-5.438038145521655E-2</v>
          </cell>
          <cell r="U284">
            <v>0.30838535245301313</v>
          </cell>
          <cell r="V284">
            <v>0.12054762045872103</v>
          </cell>
          <cell r="W284">
            <v>7.4578958318049171E-2</v>
          </cell>
          <cell r="X284">
            <v>39.087790851121788</v>
          </cell>
          <cell r="Y284">
            <v>106.02443174484475</v>
          </cell>
        </row>
        <row r="285">
          <cell r="A285" t="str">
            <v>FR0007050190</v>
          </cell>
          <cell r="B285" t="str">
            <v>Evolutif C (DNCA) K €</v>
          </cell>
          <cell r="C285" t="str">
            <v>DNCA Invest</v>
          </cell>
          <cell r="D285" t="str">
            <v>EUR</v>
          </cell>
          <cell r="E285" t="str">
            <v>MIX</v>
          </cell>
          <cell r="F285" t="str">
            <v>NEUTRAL</v>
          </cell>
          <cell r="G285" t="str">
            <v>Acc</v>
          </cell>
          <cell r="H285">
            <v>289</v>
          </cell>
          <cell r="I285">
            <v>87.197231833910038</v>
          </cell>
          <cell r="J285">
            <v>-3.564169681766205E-3</v>
          </cell>
          <cell r="K285">
            <v>7.7472773313583598E-2</v>
          </cell>
          <cell r="L285">
            <v>3.5991915556683685E-2</v>
          </cell>
          <cell r="M285">
            <v>325</v>
          </cell>
          <cell r="N285">
            <v>84.307692307692307</v>
          </cell>
          <cell r="O285">
            <v>-6.2378806306407899E-3</v>
          </cell>
          <cell r="P285">
            <v>8.7422521213180268E-2</v>
          </cell>
          <cell r="Q285">
            <v>3.0520564662241956E-2</v>
          </cell>
          <cell r="R285">
            <v>361</v>
          </cell>
          <cell r="S285">
            <v>59.002770083102497</v>
          </cell>
          <cell r="T285">
            <v>-0.10039156350976045</v>
          </cell>
          <cell r="U285">
            <v>0.16023143990464092</v>
          </cell>
          <cell r="V285">
            <v>3.0971537330218846E-2</v>
          </cell>
          <cell r="W285">
            <v>-1.1008402696145392E-2</v>
          </cell>
          <cell r="X285">
            <v>16.190619800568097</v>
          </cell>
          <cell r="Y285">
            <v>77.014876200153864</v>
          </cell>
        </row>
        <row r="286">
          <cell r="A286" t="str">
            <v>LU0284394235</v>
          </cell>
          <cell r="B286" t="str">
            <v>Eurose DNCA K €</v>
          </cell>
          <cell r="C286" t="str">
            <v>DNCA Invest</v>
          </cell>
          <cell r="D286" t="str">
            <v>EUR</v>
          </cell>
          <cell r="E286" t="str">
            <v>MIX</v>
          </cell>
          <cell r="F286" t="str">
            <v>DEFENS</v>
          </cell>
          <cell r="G286" t="str">
            <v>Acc</v>
          </cell>
          <cell r="H286">
            <v>247</v>
          </cell>
          <cell r="I286">
            <v>90.688259109311744</v>
          </cell>
          <cell r="J286">
            <v>8.3369083287987436E-5</v>
          </cell>
          <cell r="K286">
            <v>6.3440677909804594E-2</v>
          </cell>
          <cell r="L286">
            <v>4.231070703672013E-2</v>
          </cell>
          <cell r="M286">
            <v>295</v>
          </cell>
          <cell r="N286">
            <v>88.813559322033896</v>
          </cell>
          <cell r="O286">
            <v>-2.4038282688762396E-3</v>
          </cell>
          <cell r="P286">
            <v>7.1463752617316231E-2</v>
          </cell>
          <cell r="Q286">
            <v>3.5000139773459615E-2</v>
          </cell>
          <cell r="R286">
            <v>343</v>
          </cell>
          <cell r="S286">
            <v>65.306122448979593</v>
          </cell>
          <cell r="T286">
            <v>-4.8764163310295365E-2</v>
          </cell>
          <cell r="U286">
            <v>0.12064604407490127</v>
          </cell>
          <cell r="V286">
            <v>4.1043104220808369E-2</v>
          </cell>
          <cell r="W286">
            <v>-7.0438743566788586E-3</v>
          </cell>
          <cell r="X286">
            <v>27.809428776213689</v>
          </cell>
          <cell r="Y286">
            <v>40.754314521937623</v>
          </cell>
        </row>
        <row r="287">
          <cell r="A287" t="str">
            <v>LU0284394664</v>
          </cell>
          <cell r="B287" t="str">
            <v>Evolutif A DNCA K €</v>
          </cell>
          <cell r="C287" t="str">
            <v>DNCA Invest</v>
          </cell>
          <cell r="D287" t="str">
            <v>EUR</v>
          </cell>
          <cell r="E287" t="str">
            <v>MIX</v>
          </cell>
          <cell r="F287" t="str">
            <v>NEUTRAL</v>
          </cell>
          <cell r="G287" t="str">
            <v>Acc</v>
          </cell>
          <cell r="H287">
            <v>242</v>
          </cell>
          <cell r="I287">
            <v>95.041322314049594</v>
          </cell>
          <cell r="J287">
            <v>6.2079519168822149E-3</v>
          </cell>
          <cell r="K287">
            <v>8.7919706051645591E-2</v>
          </cell>
          <cell r="L287">
            <v>4.7042591587702409E-2</v>
          </cell>
          <cell r="M287">
            <v>290</v>
          </cell>
          <cell r="N287">
            <v>93.793103448275858</v>
          </cell>
          <cell r="O287">
            <v>3.4989588315813788E-3</v>
          </cell>
          <cell r="P287">
            <v>9.9955481647072755E-2</v>
          </cell>
          <cell r="Q287">
            <v>4.1620814536332373E-2</v>
          </cell>
          <cell r="R287">
            <v>338</v>
          </cell>
          <cell r="S287">
            <v>65.088757396449708</v>
          </cell>
          <cell r="T287">
            <v>-8.4641475536603422E-2</v>
          </cell>
          <cell r="U287">
            <v>0.17396821305871704</v>
          </cell>
          <cell r="V287">
            <v>4.8928265363016754E-2</v>
          </cell>
          <cell r="W287">
            <v>4.8577529719262547E-5</v>
          </cell>
          <cell r="X287">
            <v>27.402421878161249</v>
          </cell>
          <cell r="Y287">
            <v>78.685312953845852</v>
          </cell>
        </row>
        <row r="288">
          <cell r="A288" t="str">
            <v>LU0284394821</v>
          </cell>
          <cell r="B288" t="str">
            <v>Evolutif B (DNCA) K €</v>
          </cell>
          <cell r="C288" t="str">
            <v>DNCA Invest</v>
          </cell>
          <cell r="D288" t="str">
            <v>EUR</v>
          </cell>
          <cell r="E288" t="str">
            <v>MIX</v>
          </cell>
          <cell r="F288" t="str">
            <v>NEUTRAL</v>
          </cell>
          <cell r="G288" t="str">
            <v>Acc</v>
          </cell>
          <cell r="H288">
            <v>251</v>
          </cell>
          <cell r="I288">
            <v>93.625498007968119</v>
          </cell>
          <cell r="J288">
            <v>2.6562583688948039E-3</v>
          </cell>
          <cell r="K288">
            <v>8.3494293823030127E-2</v>
          </cell>
          <cell r="L288">
            <v>4.2010930234709365E-2</v>
          </cell>
          <cell r="M288">
            <v>299</v>
          </cell>
          <cell r="N288">
            <v>90.635451505016718</v>
          </cell>
          <cell r="O288">
            <v>6.3275174427013248E-4</v>
          </cell>
          <cell r="P288">
            <v>9.3687456877462827E-2</v>
          </cell>
          <cell r="Q288">
            <v>3.6893008589426124E-2</v>
          </cell>
          <cell r="R288">
            <v>347</v>
          </cell>
          <cell r="S288">
            <v>62.247838616714702</v>
          </cell>
          <cell r="T288">
            <v>-9.7568673425090541E-2</v>
          </cell>
          <cell r="U288">
            <v>0.16606586584921118</v>
          </cell>
          <cell r="V288">
            <v>4.2544403139198828E-2</v>
          </cell>
          <cell r="W288">
            <v>-8.9487675456075833E-3</v>
          </cell>
          <cell r="X288">
            <v>21.200758211820222</v>
          </cell>
          <cell r="Y288">
            <v>76.826033992629178</v>
          </cell>
        </row>
        <row r="289">
          <cell r="A289" t="str">
            <v>LU0284396289</v>
          </cell>
          <cell r="B289" t="str">
            <v>Value Europe B DNCA I K €</v>
          </cell>
          <cell r="C289" t="str">
            <v>DNCA Invest</v>
          </cell>
          <cell r="D289" t="str">
            <v>EUR</v>
          </cell>
          <cell r="E289" t="str">
            <v>A. EUROPE</v>
          </cell>
          <cell r="F289" t="str">
            <v>L.CAP</v>
          </cell>
          <cell r="G289" t="str">
            <v>Acc</v>
          </cell>
          <cell r="H289">
            <v>236</v>
          </cell>
          <cell r="I289">
            <v>82.627118644067792</v>
          </cell>
          <cell r="J289">
            <v>-1.7958359137210479E-2</v>
          </cell>
          <cell r="K289">
            <v>0.13419425563599904</v>
          </cell>
          <cell r="L289">
            <v>7.2637051004665887E-2</v>
          </cell>
          <cell r="M289">
            <v>284</v>
          </cell>
          <cell r="N289">
            <v>81.690140845070431</v>
          </cell>
          <cell r="O289">
            <v>-2.4967619251087481E-2</v>
          </cell>
          <cell r="P289">
            <v>0.1596295033426961</v>
          </cell>
          <cell r="Q289">
            <v>5.4597876432028514E-2</v>
          </cell>
          <cell r="R289">
            <v>332</v>
          </cell>
          <cell r="S289">
            <v>62.650602409638559</v>
          </cell>
          <cell r="T289">
            <v>-0.12493678166275003</v>
          </cell>
          <cell r="U289">
            <v>0.27272290928240783</v>
          </cell>
          <cell r="V289">
            <v>5.4477343649632526E-2</v>
          </cell>
          <cell r="W289">
            <v>-2.9309284136446734E-2</v>
          </cell>
          <cell r="X289">
            <v>15.838294546165404</v>
          </cell>
          <cell r="Y289">
            <v>115.94590340141839</v>
          </cell>
        </row>
        <row r="290">
          <cell r="A290" t="str">
            <v>LU0401809073</v>
          </cell>
          <cell r="B290" t="str">
            <v>Convertibles DNCA K €</v>
          </cell>
          <cell r="C290" t="str">
            <v>DNCA Invest</v>
          </cell>
          <cell r="D290" t="str">
            <v>EUR</v>
          </cell>
          <cell r="E290" t="str">
            <v>B. CONVERT</v>
          </cell>
          <cell r="F290" t="str">
            <v>EUROPE</v>
          </cell>
          <cell r="G290" t="str">
            <v>Acc</v>
          </cell>
          <cell r="H290">
            <v>217</v>
          </cell>
          <cell r="I290">
            <v>82.94930875576037</v>
          </cell>
          <cell r="J290">
            <v>-1.5312684419003908E-2</v>
          </cell>
          <cell r="K290">
            <v>6.130766213945487E-2</v>
          </cell>
          <cell r="L290">
            <v>3.4667408222163409E-2</v>
          </cell>
          <cell r="M290">
            <v>265</v>
          </cell>
          <cell r="N290">
            <v>80</v>
          </cell>
          <cell r="O290">
            <v>-2.2944291849276821E-2</v>
          </cell>
          <cell r="P290">
            <v>7.2627468582252386E-2</v>
          </cell>
          <cell r="Q290">
            <v>2.4685851899028277E-2</v>
          </cell>
          <cell r="R290">
            <v>313</v>
          </cell>
          <cell r="S290">
            <v>63.897763578274756</v>
          </cell>
          <cell r="T290">
            <v>-5.9453251924078639E-2</v>
          </cell>
          <cell r="U290">
            <v>0.1146035217005094</v>
          </cell>
          <cell r="V290">
            <v>3.4258902172515704E-2</v>
          </cell>
          <cell r="W290">
            <v>-1.9214853832454304E-2</v>
          </cell>
          <cell r="X290">
            <v>13.162910540565772</v>
          </cell>
          <cell r="Y290">
            <v>43.509065079463504</v>
          </cell>
        </row>
        <row r="291">
          <cell r="A291" t="str">
            <v>BE6246061376</v>
          </cell>
          <cell r="B291" t="str">
            <v>New Gems Sust W DPAM K€</v>
          </cell>
          <cell r="C291" t="str">
            <v>DPAM</v>
          </cell>
          <cell r="D291" t="str">
            <v>EUR</v>
          </cell>
          <cell r="E291" t="str">
            <v>A. WORLD</v>
          </cell>
          <cell r="F291" t="str">
            <v>L. CAP MIX</v>
          </cell>
          <cell r="G291" t="str">
            <v>Acc</v>
          </cell>
          <cell r="H291">
            <v>201</v>
          </cell>
          <cell r="I291">
            <v>100</v>
          </cell>
          <cell r="J291">
            <v>4.8267030584503261E-2</v>
          </cell>
          <cell r="K291">
            <v>0.20385119941345795</v>
          </cell>
          <cell r="L291">
            <v>0.11430597367780759</v>
          </cell>
          <cell r="M291">
            <v>249</v>
          </cell>
          <cell r="N291">
            <v>93.574297188755011</v>
          </cell>
          <cell r="O291">
            <v>1.2188078492769927E-2</v>
          </cell>
          <cell r="P291">
            <v>0.22080983602749105</v>
          </cell>
          <cell r="Q291">
            <v>0.11157679659309583</v>
          </cell>
          <cell r="R291">
            <v>297</v>
          </cell>
          <cell r="S291">
            <v>75.420875420875419</v>
          </cell>
          <cell r="T291">
            <v>-0.10986027260268894</v>
          </cell>
          <cell r="U291">
            <v>0.32202848471191153</v>
          </cell>
          <cell r="V291">
            <v>0.11169604028381785</v>
          </cell>
          <cell r="W291">
            <v>0.15731630591695933</v>
          </cell>
          <cell r="X291">
            <v>40.542708016633348</v>
          </cell>
          <cell r="Y291">
            <v>118.84678155352395</v>
          </cell>
        </row>
        <row r="292">
          <cell r="A292" t="str">
            <v>LU0035601805</v>
          </cell>
          <cell r="B292" t="str">
            <v>Gl Strat High DPAM K €</v>
          </cell>
          <cell r="C292" t="str">
            <v>DPAM</v>
          </cell>
          <cell r="D292" t="str">
            <v>EUR</v>
          </cell>
          <cell r="E292" t="str">
            <v>MIX</v>
          </cell>
          <cell r="F292" t="str">
            <v>W. DYNAMIC</v>
          </cell>
          <cell r="G292" t="str">
            <v>Acc</v>
          </cell>
          <cell r="H292">
            <v>289</v>
          </cell>
          <cell r="I292">
            <v>80.968858131487892</v>
          </cell>
          <cell r="J292">
            <v>-3.2941750770386191E-2</v>
          </cell>
          <cell r="K292">
            <v>9.5878468923601412E-2</v>
          </cell>
          <cell r="L292">
            <v>6.2458050946823107E-2</v>
          </cell>
          <cell r="M292">
            <v>325</v>
          </cell>
          <cell r="N292">
            <v>82.769230769230774</v>
          </cell>
          <cell r="O292">
            <v>-6.465106067527597E-2</v>
          </cell>
          <cell r="P292">
            <v>0.11496023947649535</v>
          </cell>
          <cell r="Q292">
            <v>6.050936607669799E-2</v>
          </cell>
          <cell r="R292">
            <v>361</v>
          </cell>
          <cell r="S292">
            <v>67.59002770083103</v>
          </cell>
          <cell r="T292">
            <v>-0.14239627197624966</v>
          </cell>
          <cell r="U292">
            <v>0.21386522015271092</v>
          </cell>
          <cell r="V292">
            <v>5.6552692269126625E-2</v>
          </cell>
          <cell r="W292">
            <v>3.6205673059864774E-2</v>
          </cell>
          <cell r="X292">
            <v>14.997893621597481</v>
          </cell>
          <cell r="Y292">
            <v>86.893596617985409</v>
          </cell>
        </row>
        <row r="293">
          <cell r="A293" t="str">
            <v>LU0034463017</v>
          </cell>
          <cell r="B293" t="str">
            <v>Gl Strat Medium DPAM K €</v>
          </cell>
          <cell r="C293" t="str">
            <v>DPAM</v>
          </cell>
          <cell r="D293" t="str">
            <v>EUR</v>
          </cell>
          <cell r="E293" t="str">
            <v>MIX</v>
          </cell>
          <cell r="F293" t="str">
            <v>NEUTRAL</v>
          </cell>
          <cell r="G293" t="str">
            <v>Acc</v>
          </cell>
          <cell r="H293">
            <v>289</v>
          </cell>
          <cell r="I293">
            <v>85.813148788927336</v>
          </cell>
          <cell r="J293">
            <v>-9.8097853620403574E-3</v>
          </cell>
          <cell r="K293">
            <v>7.7625165053229805E-2</v>
          </cell>
          <cell r="L293">
            <v>4.9400829629227427E-2</v>
          </cell>
          <cell r="M293">
            <v>325</v>
          </cell>
          <cell r="N293">
            <v>85.230769230769226</v>
          </cell>
          <cell r="O293">
            <v>-3.0964029235812783E-2</v>
          </cell>
          <cell r="P293">
            <v>8.8337713914017513E-2</v>
          </cell>
          <cell r="Q293">
            <v>4.796324847306388E-2</v>
          </cell>
          <cell r="R293">
            <v>361</v>
          </cell>
          <cell r="S293">
            <v>68.97506925207756</v>
          </cell>
          <cell r="T293">
            <v>-0.10628471472324844</v>
          </cell>
          <cell r="U293">
            <v>0.15006724842711791</v>
          </cell>
          <cell r="V293">
            <v>4.2012204662807084E-2</v>
          </cell>
          <cell r="W293">
            <v>2.609294330733225E-2</v>
          </cell>
          <cell r="X293">
            <v>16.79009158046803</v>
          </cell>
          <cell r="Y293">
            <v>56.930251859542068</v>
          </cell>
        </row>
        <row r="294">
          <cell r="A294" t="str">
            <v>BE0058185829</v>
          </cell>
          <cell r="B294" t="str">
            <v>Eur Sm Caps DPAM L €</v>
          </cell>
          <cell r="C294" t="str">
            <v>DPAM</v>
          </cell>
          <cell r="D294" t="str">
            <v>EUR</v>
          </cell>
          <cell r="E294" t="str">
            <v>A. EUROPE</v>
          </cell>
          <cell r="F294" t="str">
            <v>Small Cap</v>
          </cell>
          <cell r="G294" t="str">
            <v>Acc</v>
          </cell>
          <cell r="H294">
            <v>158</v>
          </cell>
          <cell r="I294">
            <v>97.468354430379748</v>
          </cell>
          <cell r="J294">
            <v>2.5023639976779411E-2</v>
          </cell>
          <cell r="K294">
            <v>0.14790698182258802</v>
          </cell>
          <cell r="L294">
            <v>9.7814111850785257E-2</v>
          </cell>
          <cell r="M294">
            <v>206</v>
          </cell>
          <cell r="N294">
            <v>91.747572815533985</v>
          </cell>
          <cell r="O294">
            <v>8.7065785766180775E-3</v>
          </cell>
          <cell r="P294">
            <v>0.17319505691693571</v>
          </cell>
          <cell r="Q294">
            <v>0.10170287346733142</v>
          </cell>
          <cell r="R294">
            <v>254</v>
          </cell>
          <cell r="S294">
            <v>68.897637795275585</v>
          </cell>
          <cell r="T294">
            <v>-9.7519855715354931E-2</v>
          </cell>
          <cell r="U294">
            <v>0.29174886900294794</v>
          </cell>
          <cell r="V294">
            <v>0.13365799265666189</v>
          </cell>
          <cell r="W294">
            <v>-1.6950205423026332E-2</v>
          </cell>
          <cell r="X294">
            <v>36.841687799927023</v>
          </cell>
          <cell r="Y294">
            <v>104.96020171614049</v>
          </cell>
        </row>
        <row r="295">
          <cell r="A295" t="str">
            <v>BE0947853660</v>
          </cell>
          <cell r="B295" t="str">
            <v>US Div Eq DPAM K €</v>
          </cell>
          <cell r="C295" t="str">
            <v>DPAM</v>
          </cell>
          <cell r="D295" t="str">
            <v>EUR</v>
          </cell>
          <cell r="E295" t="str">
            <v>A. USA</v>
          </cell>
          <cell r="F295" t="str">
            <v>L. CAP</v>
          </cell>
          <cell r="G295" t="str">
            <v>Acc</v>
          </cell>
          <cell r="H295">
            <v>232</v>
          </cell>
          <cell r="I295">
            <v>100</v>
          </cell>
          <cell r="J295">
            <v>9.2496746301916663E-2</v>
          </cell>
          <cell r="K295">
            <v>0.20190868086599695</v>
          </cell>
          <cell r="L295">
            <v>0.14169727067208404</v>
          </cell>
          <cell r="M295">
            <v>280</v>
          </cell>
          <cell r="N295">
            <v>97.5</v>
          </cell>
          <cell r="O295">
            <v>6.6173810966077107E-2</v>
          </cell>
          <cell r="P295">
            <v>0.22433350921609885</v>
          </cell>
          <cell r="Q295">
            <v>0.15021865333761264</v>
          </cell>
          <cell r="R295">
            <v>328</v>
          </cell>
          <cell r="S295">
            <v>85.975609756097555</v>
          </cell>
          <cell r="T295">
            <v>-1.9267281067829291E-2</v>
          </cell>
          <cell r="U295">
            <v>0.34164317103735981</v>
          </cell>
          <cell r="V295">
            <v>0.15337935185644314</v>
          </cell>
          <cell r="W295">
            <v>8.9064363785960721E-2</v>
          </cell>
          <cell r="X295">
            <v>46.36378189432488</v>
          </cell>
          <cell r="Y295">
            <v>93.875286716193756</v>
          </cell>
        </row>
        <row r="296">
          <cell r="A296" t="str">
            <v>BE6278404791</v>
          </cell>
          <cell r="B296" t="str">
            <v>Eq US Index Eq DPAM K €</v>
          </cell>
          <cell r="C296" t="str">
            <v>DPAM</v>
          </cell>
          <cell r="D296" t="str">
            <v>EUR</v>
          </cell>
          <cell r="E296" t="str">
            <v>A. USA</v>
          </cell>
          <cell r="F296" t="str">
            <v>L. CAP</v>
          </cell>
          <cell r="G296" t="str">
            <v>Acc</v>
          </cell>
          <cell r="H296">
            <v>289</v>
          </cell>
          <cell r="I296">
            <v>89.965397923875429</v>
          </cell>
          <cell r="J296">
            <v>-1.5772090738119804E-4</v>
          </cell>
          <cell r="K296">
            <v>0.18178498400489751</v>
          </cell>
          <cell r="L296">
            <v>0.14346623313989815</v>
          </cell>
          <cell r="M296">
            <v>325</v>
          </cell>
          <cell r="N296">
            <v>88</v>
          </cell>
          <cell r="O296">
            <v>-4.6961296704298959E-2</v>
          </cell>
          <cell r="P296">
            <v>0.20931035544691087</v>
          </cell>
          <cell r="Q296">
            <v>0.13813505285555583</v>
          </cell>
          <cell r="R296">
            <v>361</v>
          </cell>
          <cell r="S296">
            <v>80.609418282548475</v>
          </cell>
          <cell r="T296">
            <v>-0.15095841556387254</v>
          </cell>
          <cell r="U296">
            <v>0.318336260201046</v>
          </cell>
          <cell r="V296">
            <v>0.12885956848537283</v>
          </cell>
          <cell r="W296">
            <v>0.11304137488263843</v>
          </cell>
          <cell r="X296">
            <v>36.273831944108331</v>
          </cell>
          <cell r="Y296">
            <v>96.035271578908393</v>
          </cell>
        </row>
        <row r="297">
          <cell r="A297" t="str">
            <v>BE6270332586</v>
          </cell>
          <cell r="B297" t="str">
            <v>DBI-RDT Eur Divers PAM D €</v>
          </cell>
          <cell r="C297" t="str">
            <v>DPAM</v>
          </cell>
          <cell r="D297" t="str">
            <v>EUR</v>
          </cell>
          <cell r="E297" t="str">
            <v>A. EUROPE</v>
          </cell>
          <cell r="F297" t="str">
            <v>DBI RTD</v>
          </cell>
          <cell r="G297" t="str">
            <v>Inc</v>
          </cell>
          <cell r="H297">
            <v>289</v>
          </cell>
          <cell r="I297">
            <v>66.435986159169545</v>
          </cell>
          <cell r="J297">
            <v>-8.5370162347806922E-2</v>
          </cell>
          <cell r="K297">
            <v>7.7710982838476106E-2</v>
          </cell>
          <cell r="L297">
            <v>2.4559815787065897E-2</v>
          </cell>
          <cell r="M297">
            <v>325</v>
          </cell>
          <cell r="N297">
            <v>62.46153846153846</v>
          </cell>
          <cell r="O297">
            <v>-0.10602567332690616</v>
          </cell>
          <cell r="P297">
            <v>8.9728755893551809E-2</v>
          </cell>
          <cell r="Q297">
            <v>2.1991997521892515E-2</v>
          </cell>
          <cell r="R297">
            <v>361</v>
          </cell>
          <cell r="S297">
            <v>52.35457063711911</v>
          </cell>
          <cell r="T297">
            <v>-0.21153160334176757</v>
          </cell>
          <cell r="U297">
            <v>0.22721985609318626</v>
          </cell>
          <cell r="V297">
            <v>1.0631545541097909E-2</v>
          </cell>
          <cell r="W297">
            <v>-2.3172478273113251E-2</v>
          </cell>
          <cell r="X297">
            <v>4.4592854332873975</v>
          </cell>
          <cell r="Y297">
            <v>140.90558237715899</v>
          </cell>
        </row>
        <row r="298">
          <cell r="A298" t="str">
            <v>BE0947140324</v>
          </cell>
          <cell r="B298" t="str">
            <v>DP Def Alloc Argenta K €</v>
          </cell>
          <cell r="C298" t="str">
            <v>ARVESTAR AM</v>
          </cell>
          <cell r="D298" t="str">
            <v>EUR</v>
          </cell>
          <cell r="E298" t="str">
            <v>MIX</v>
          </cell>
          <cell r="F298" t="str">
            <v>DEF</v>
          </cell>
          <cell r="G298" t="str">
            <v>Acc</v>
          </cell>
          <cell r="H298">
            <v>255</v>
          </cell>
          <cell r="I298">
            <v>96.862745098039213</v>
          </cell>
          <cell r="J298">
            <v>1.2051845137997621E-2</v>
          </cell>
          <cell r="K298">
            <v>6.392973001676619E-2</v>
          </cell>
          <cell r="L298">
            <v>3.9700831370314216E-2</v>
          </cell>
          <cell r="M298">
            <v>303</v>
          </cell>
          <cell r="N298">
            <v>91.089108910891099</v>
          </cell>
          <cell r="O298">
            <v>2.7104475045591327E-3</v>
          </cell>
          <cell r="P298">
            <v>6.8492814617869074E-2</v>
          </cell>
          <cell r="Q298">
            <v>4.2733128391263087E-2</v>
          </cell>
          <cell r="R298">
            <v>351</v>
          </cell>
          <cell r="S298">
            <v>74.928774928774928</v>
          </cell>
          <cell r="T298">
            <v>-7.1413941293898095E-2</v>
          </cell>
          <cell r="U298">
            <v>0.10931797225885141</v>
          </cell>
          <cell r="V298">
            <v>4.08015100914767E-2</v>
          </cell>
          <cell r="W298">
            <v>9.6611420502967782E-3</v>
          </cell>
          <cell r="X298">
            <v>22.439419219861357</v>
          </cell>
          <cell r="Y298">
            <v>38.045026589863987</v>
          </cell>
        </row>
        <row r="299">
          <cell r="A299" t="str">
            <v>BE0940785794</v>
          </cell>
          <cell r="B299" t="str">
            <v>Horizon Bal Conserv DPAM K €</v>
          </cell>
          <cell r="C299" t="str">
            <v>DPAM</v>
          </cell>
          <cell r="D299" t="str">
            <v>EUR</v>
          </cell>
          <cell r="E299" t="str">
            <v>MIX</v>
          </cell>
          <cell r="F299" t="str">
            <v>Def</v>
          </cell>
          <cell r="G299" t="str">
            <v>Acc</v>
          </cell>
          <cell r="H299">
            <v>289</v>
          </cell>
          <cell r="I299">
            <v>98.269896193771615</v>
          </cell>
          <cell r="J299">
            <v>1.8066998239198551E-2</v>
          </cell>
          <cell r="K299">
            <v>6.7722489372551875E-2</v>
          </cell>
          <cell r="L299">
            <v>4.4573340098541525E-2</v>
          </cell>
          <cell r="M299">
            <v>325</v>
          </cell>
          <cell r="N299">
            <v>90.153846153846146</v>
          </cell>
          <cell r="O299">
            <v>2.6275814342056138E-4</v>
          </cell>
          <cell r="P299">
            <v>7.4456156156960857E-2</v>
          </cell>
          <cell r="Q299">
            <v>4.7665661953377514E-2</v>
          </cell>
          <cell r="R299">
            <v>361</v>
          </cell>
          <cell r="S299">
            <v>77.00831024930747</v>
          </cell>
          <cell r="T299">
            <v>-7.4933197277437885E-2</v>
          </cell>
          <cell r="U299">
            <v>0.11336841892152542</v>
          </cell>
          <cell r="V299">
            <v>4.4936454930350589E-2</v>
          </cell>
          <cell r="W299">
            <v>2.4480393143045842E-2</v>
          </cell>
          <cell r="X299">
            <v>23.726329671562493</v>
          </cell>
          <cell r="Y299">
            <v>42.773901477328316</v>
          </cell>
        </row>
        <row r="300">
          <cell r="A300" t="str">
            <v>BE0946551257</v>
          </cell>
          <cell r="B300" t="str">
            <v>DP Dyn AllocArgenta K €</v>
          </cell>
          <cell r="C300" t="str">
            <v>ARVESTAR AM</v>
          </cell>
          <cell r="D300" t="str">
            <v>EUR</v>
          </cell>
          <cell r="E300" t="str">
            <v>MIX</v>
          </cell>
          <cell r="F300" t="str">
            <v>OFFENS</v>
          </cell>
          <cell r="G300" t="str">
            <v>Acc</v>
          </cell>
          <cell r="H300">
            <v>268</v>
          </cell>
          <cell r="I300">
            <v>88.805970149253739</v>
          </cell>
          <cell r="J300">
            <v>-9.930960222692518E-3</v>
          </cell>
          <cell r="K300">
            <v>9.0692667173854477E-2</v>
          </cell>
          <cell r="L300">
            <v>6.4366365982177598E-2</v>
          </cell>
          <cell r="M300">
            <v>316</v>
          </cell>
          <cell r="N300">
            <v>84.810126582278471</v>
          </cell>
          <cell r="O300">
            <v>-2.4074352055560772E-2</v>
          </cell>
          <cell r="P300">
            <v>0.10293986709539057</v>
          </cell>
          <cell r="Q300">
            <v>6.3443102673010232E-2</v>
          </cell>
          <cell r="R300">
            <v>361</v>
          </cell>
          <cell r="S300">
            <v>68.69806094182826</v>
          </cell>
          <cell r="T300">
            <v>-0.14583494842078393</v>
          </cell>
          <cell r="U300">
            <v>0.18264559681730047</v>
          </cell>
          <cell r="V300">
            <v>5.5855648776002687E-2</v>
          </cell>
          <cell r="W300">
            <v>2.663488633785227E-2</v>
          </cell>
          <cell r="X300">
            <v>16.534781339924891</v>
          </cell>
          <cell r="Y300">
            <v>70.055666850912658</v>
          </cell>
        </row>
        <row r="301">
          <cell r="A301" t="str">
            <v>BE0947764743</v>
          </cell>
          <cell r="B301" t="str">
            <v>Sust Food Trends DPAM K €</v>
          </cell>
          <cell r="C301" t="str">
            <v>DPAM</v>
          </cell>
          <cell r="D301" t="str">
            <v>EUR</v>
          </cell>
          <cell r="E301" t="str">
            <v>A. SECTOR</v>
          </cell>
          <cell r="F301" t="str">
            <v>CONSUMING</v>
          </cell>
          <cell r="G301" t="str">
            <v>Acc</v>
          </cell>
          <cell r="H301">
            <v>241</v>
          </cell>
          <cell r="I301">
            <v>94.605809128630696</v>
          </cell>
          <cell r="J301">
            <v>1.3422480063360937E-2</v>
          </cell>
          <cell r="K301">
            <v>0.1065364437899866</v>
          </cell>
          <cell r="L301">
            <v>6.682015246582873E-2</v>
          </cell>
          <cell r="M301">
            <v>289</v>
          </cell>
          <cell r="N301">
            <v>92.733564013840834</v>
          </cell>
          <cell r="O301">
            <v>4.6214300375890804E-3</v>
          </cell>
          <cell r="P301">
            <v>0.12323268298034251</v>
          </cell>
          <cell r="Q301">
            <v>6.6203443610282742E-2</v>
          </cell>
          <cell r="R301">
            <v>337</v>
          </cell>
          <cell r="S301">
            <v>68.545994065281903</v>
          </cell>
          <cell r="T301">
            <v>-0.11476972725840079</v>
          </cell>
          <cell r="U301">
            <v>0.31468113937965975</v>
          </cell>
          <cell r="V301">
            <v>6.346169178027572E-2</v>
          </cell>
          <cell r="W301">
            <v>4.5243321228727984E-2</v>
          </cell>
          <cell r="X301">
            <v>13.591114115759185</v>
          </cell>
          <cell r="Y301">
            <v>100.63046672905939</v>
          </cell>
        </row>
        <row r="302">
          <cell r="A302" t="str">
            <v>BE6227492921</v>
          </cell>
          <cell r="B302" t="str">
            <v>Def Strat DPAM K €</v>
          </cell>
          <cell r="C302" t="str">
            <v>DPAM</v>
          </cell>
          <cell r="D302" t="str">
            <v>EUR</v>
          </cell>
          <cell r="E302" t="str">
            <v>MIX WORLD</v>
          </cell>
          <cell r="F302" t="str">
            <v>DEF</v>
          </cell>
          <cell r="G302" t="str">
            <v>Acc</v>
          </cell>
          <cell r="H302">
            <v>148</v>
          </cell>
          <cell r="I302">
            <v>98.648648648648646</v>
          </cell>
          <cell r="J302">
            <v>1.068296146885217E-2</v>
          </cell>
          <cell r="K302">
            <v>4.6732444004600124E-2</v>
          </cell>
          <cell r="L302">
            <v>3.4825073410048701E-2</v>
          </cell>
          <cell r="M302">
            <v>196</v>
          </cell>
          <cell r="N302">
            <v>92.857142857142861</v>
          </cell>
          <cell r="O302">
            <v>7.3117685212459576E-3</v>
          </cell>
          <cell r="P302">
            <v>6.0993915231351718E-2</v>
          </cell>
          <cell r="Q302">
            <v>3.6055424989169582E-2</v>
          </cell>
          <cell r="R302">
            <v>244</v>
          </cell>
          <cell r="S302">
            <v>81.557377049180317</v>
          </cell>
          <cell r="T302">
            <v>-3.3450332964417795E-2</v>
          </cell>
          <cell r="U302">
            <v>9.4158917004202425E-2</v>
          </cell>
          <cell r="V302">
            <v>3.2620776428067155E-2</v>
          </cell>
          <cell r="W302">
            <v>1.2885383188455779E-2</v>
          </cell>
          <cell r="X302">
            <v>26.362715399141635</v>
          </cell>
          <cell r="Y302">
            <v>32.596582368502425</v>
          </cell>
        </row>
        <row r="303">
          <cell r="A303" t="str">
            <v>BE6227494943</v>
          </cell>
          <cell r="B303" t="str">
            <v>Bal Strat DPAM K €</v>
          </cell>
          <cell r="C303" t="str">
            <v>DPAM</v>
          </cell>
          <cell r="D303" t="str">
            <v>EUR</v>
          </cell>
          <cell r="E303" t="str">
            <v>MIX WORLD</v>
          </cell>
          <cell r="F303" t="str">
            <v>NEUTRAL</v>
          </cell>
          <cell r="G303" t="str">
            <v>Acc</v>
          </cell>
          <cell r="H303">
            <v>148</v>
          </cell>
          <cell r="I303">
            <v>99.324324324324323</v>
          </cell>
          <cell r="J303">
            <v>2.9899781900310063E-2</v>
          </cell>
          <cell r="K303">
            <v>7.1015049560217952E-2</v>
          </cell>
          <cell r="L303">
            <v>5.9206375851725612E-2</v>
          </cell>
          <cell r="M303">
            <v>196</v>
          </cell>
          <cell r="N303">
            <v>98.979591836734699</v>
          </cell>
          <cell r="O303">
            <v>2.5536092820716075E-2</v>
          </cell>
          <cell r="P303">
            <v>8.9139753697361906E-2</v>
          </cell>
          <cell r="Q303">
            <v>6.0360527847507783E-2</v>
          </cell>
          <cell r="R303">
            <v>244</v>
          </cell>
          <cell r="S303">
            <v>80.737704918032776</v>
          </cell>
          <cell r="T303">
            <v>-4.7211272448817176E-2</v>
          </cell>
          <cell r="U303">
            <v>0.15660478714727699</v>
          </cell>
          <cell r="V303">
            <v>5.8966938445704553E-2</v>
          </cell>
          <cell r="W303">
            <v>3.7419785052046906E-2</v>
          </cell>
          <cell r="X303">
            <v>39.100677596322626</v>
          </cell>
          <cell r="Y303">
            <v>55.405176195726149</v>
          </cell>
        </row>
        <row r="304">
          <cell r="A304" t="str">
            <v>BE0057451271</v>
          </cell>
          <cell r="B304" t="str">
            <v>Eq Euro Divid DPAM K €</v>
          </cell>
          <cell r="C304" t="str">
            <v>DPAM</v>
          </cell>
          <cell r="D304" t="str">
            <v>EUR</v>
          </cell>
          <cell r="E304" t="str">
            <v>A. EUROPE</v>
          </cell>
          <cell r="F304" t="str">
            <v>L. CAP</v>
          </cell>
          <cell r="G304" t="str">
            <v>Acc</v>
          </cell>
          <cell r="H304">
            <v>289</v>
          </cell>
          <cell r="I304">
            <v>70.588235294117652</v>
          </cell>
          <cell r="J304">
            <v>-6.1675580733608348E-2</v>
          </cell>
          <cell r="K304">
            <v>0.11313800597945267</v>
          </cell>
          <cell r="L304">
            <v>4.3757200043269995E-2</v>
          </cell>
          <cell r="M304">
            <v>325</v>
          </cell>
          <cell r="N304">
            <v>71.384615384615387</v>
          </cell>
          <cell r="O304">
            <v>-0.11264144600111121</v>
          </cell>
          <cell r="P304">
            <v>0.13097508019096024</v>
          </cell>
          <cell r="Q304">
            <v>5.0946739507928385E-2</v>
          </cell>
          <cell r="R304">
            <v>361</v>
          </cell>
          <cell r="S304">
            <v>60.110803324099727</v>
          </cell>
          <cell r="T304">
            <v>-0.19734371926506886</v>
          </cell>
          <cell r="U304">
            <v>0.22583980757999614</v>
          </cell>
          <cell r="V304">
            <v>6.1042944785276054E-2</v>
          </cell>
          <cell r="W304">
            <v>7.6624944576761944E-3</v>
          </cell>
          <cell r="X304">
            <v>10.507458676462008</v>
          </cell>
          <cell r="Y304">
            <v>113.90291262866693</v>
          </cell>
        </row>
        <row r="305">
          <cell r="A305" t="str">
            <v>BE0940002729</v>
          </cell>
          <cell r="B305" t="str">
            <v>Eur Sustainable DPAM K €</v>
          </cell>
          <cell r="C305" t="str">
            <v>DPAM</v>
          </cell>
          <cell r="D305" t="str">
            <v>EUR</v>
          </cell>
          <cell r="E305" t="str">
            <v>A. EUROPE</v>
          </cell>
          <cell r="F305" t="str">
            <v>I S R</v>
          </cell>
          <cell r="G305" t="str">
            <v>Acc</v>
          </cell>
          <cell r="H305">
            <v>289</v>
          </cell>
          <cell r="I305">
            <v>82.006920415224911</v>
          </cell>
          <cell r="J305">
            <v>-3.1002074117602252E-2</v>
          </cell>
          <cell r="K305">
            <v>0.12129535649103262</v>
          </cell>
          <cell r="L305">
            <v>7.3734978502974391E-2</v>
          </cell>
          <cell r="M305">
            <v>325</v>
          </cell>
          <cell r="N305">
            <v>83.384615384615373</v>
          </cell>
          <cell r="O305">
            <v>-8.1602305964810676E-2</v>
          </cell>
          <cell r="P305">
            <v>0.13555310899095097</v>
          </cell>
          <cell r="Q305">
            <v>7.2470047731083342E-2</v>
          </cell>
          <cell r="R305">
            <v>361</v>
          </cell>
          <cell r="S305">
            <v>68.144044321329645</v>
          </cell>
          <cell r="T305">
            <v>-0.14569347847046621</v>
          </cell>
          <cell r="U305">
            <v>0.23873703640701902</v>
          </cell>
          <cell r="V305">
            <v>9.8647891831346479E-2</v>
          </cell>
          <cell r="W305">
            <v>8.6932729416524412E-2</v>
          </cell>
          <cell r="X305">
            <v>17.335820279886256</v>
          </cell>
          <cell r="Y305">
            <v>111.79063571616594</v>
          </cell>
        </row>
        <row r="306">
          <cell r="A306" t="str">
            <v>BE0058182792</v>
          </cell>
          <cell r="B306" t="str">
            <v>Eq Euroland DPAM K €</v>
          </cell>
          <cell r="C306" t="str">
            <v>DPAM</v>
          </cell>
          <cell r="D306" t="str">
            <v>EUR</v>
          </cell>
          <cell r="E306" t="str">
            <v>A. EUROPE</v>
          </cell>
          <cell r="F306" t="str">
            <v>EUROZONE</v>
          </cell>
          <cell r="G306" t="str">
            <v>Acc</v>
          </cell>
          <cell r="H306">
            <v>289</v>
          </cell>
          <cell r="I306">
            <v>80.622837370242223</v>
          </cell>
          <cell r="J306">
            <v>-4.278695634704377E-2</v>
          </cell>
          <cell r="K306">
            <v>0.12928747774288407</v>
          </cell>
          <cell r="L306">
            <v>7.9258777861678453E-2</v>
          </cell>
          <cell r="M306">
            <v>325</v>
          </cell>
          <cell r="N306">
            <v>82.15384615384616</v>
          </cell>
          <cell r="O306">
            <v>-9.2815114624710274E-2</v>
          </cell>
          <cell r="P306">
            <v>0.13957189441332732</v>
          </cell>
          <cell r="Q306">
            <v>7.8848350374608689E-2</v>
          </cell>
          <cell r="R306">
            <v>361</v>
          </cell>
          <cell r="S306">
            <v>65.65096952908587</v>
          </cell>
          <cell r="T306">
            <v>-0.16876423774860655</v>
          </cell>
          <cell r="U306">
            <v>0.2630310606411852</v>
          </cell>
          <cell r="V306">
            <v>7.4845621605535317E-2</v>
          </cell>
          <cell r="W306">
            <v>5.0751770014762498E-2</v>
          </cell>
          <cell r="X306">
            <v>16.643504885774362</v>
          </cell>
          <cell r="Y306">
            <v>117.9804307170605</v>
          </cell>
        </row>
        <row r="307">
          <cell r="A307" t="str">
            <v>BE6213829094</v>
          </cell>
          <cell r="B307" t="str">
            <v>Real Est Eur Div Sust DPAM K €</v>
          </cell>
          <cell r="C307" t="str">
            <v>DPAM</v>
          </cell>
          <cell r="D307" t="str">
            <v>EUR</v>
          </cell>
          <cell r="E307" t="str">
            <v>A. SECTOR</v>
          </cell>
          <cell r="F307" t="str">
            <v>REAL ESTATE</v>
          </cell>
          <cell r="G307" t="str">
            <v>Acc</v>
          </cell>
          <cell r="H307">
            <v>141</v>
          </cell>
          <cell r="I307">
            <v>95.035460992907801</v>
          </cell>
          <cell r="J307">
            <v>2.1123586236575422E-2</v>
          </cell>
          <cell r="K307">
            <v>0.13844807778800189</v>
          </cell>
          <cell r="L307">
            <v>9.4459461472163442E-2</v>
          </cell>
          <cell r="M307">
            <v>189</v>
          </cell>
          <cell r="N307">
            <v>91.005291005290999</v>
          </cell>
          <cell r="O307">
            <v>5.7981702976066529E-3</v>
          </cell>
          <cell r="P307">
            <v>0.1706105178894517</v>
          </cell>
          <cell r="Q307">
            <v>8.2545189556892717E-2</v>
          </cell>
          <cell r="R307">
            <v>237</v>
          </cell>
          <cell r="S307">
            <v>81.434599156118153</v>
          </cell>
          <cell r="T307">
            <v>-0.12526644924129568</v>
          </cell>
          <cell r="U307">
            <v>0.25033782959270851</v>
          </cell>
          <cell r="V307">
            <v>0.10633682797087229</v>
          </cell>
          <cell r="W307">
            <v>6.6096679458230279E-2</v>
          </cell>
          <cell r="X307">
            <v>24.731589711484848</v>
          </cell>
          <cell r="Y307">
            <v>88.709077582492142</v>
          </cell>
        </row>
        <row r="308">
          <cell r="A308" t="str">
            <v>BE0946564383</v>
          </cell>
          <cell r="B308" t="str">
            <v>Eq N Gems B DPAM K €</v>
          </cell>
          <cell r="C308" t="str">
            <v>DPAM</v>
          </cell>
          <cell r="D308" t="str">
            <v>EUR</v>
          </cell>
          <cell r="E308" t="str">
            <v>A. WORLD</v>
          </cell>
          <cell r="F308" t="str">
            <v>L.Cap Mix</v>
          </cell>
          <cell r="G308" t="str">
            <v>Acc</v>
          </cell>
          <cell r="H308">
            <v>270</v>
          </cell>
          <cell r="I308">
            <v>81.851851851851848</v>
          </cell>
          <cell r="J308">
            <v>-7.2195311066346954E-2</v>
          </cell>
          <cell r="K308">
            <v>0.17024173768688475</v>
          </cell>
          <cell r="L308">
            <v>8.4855474879793391E-2</v>
          </cell>
          <cell r="M308">
            <v>318</v>
          </cell>
          <cell r="N308">
            <v>79.874213836477992</v>
          </cell>
          <cell r="O308">
            <v>-9.9117624806886725E-2</v>
          </cell>
          <cell r="P308">
            <v>0.19541244618526238</v>
          </cell>
          <cell r="Q308">
            <v>8.4263861861159084E-2</v>
          </cell>
          <cell r="R308">
            <v>361</v>
          </cell>
          <cell r="S308">
            <v>70.637119113573405</v>
          </cell>
          <cell r="T308">
            <v>-0.16612006090346088</v>
          </cell>
          <cell r="U308">
            <v>0.31767180679580198</v>
          </cell>
          <cell r="V308">
            <v>9.1684434968017037E-2</v>
          </cell>
          <cell r="W308">
            <v>0.15486362802374165</v>
          </cell>
          <cell r="X308">
            <v>14.248214458118497</v>
          </cell>
          <cell r="Y308">
            <v>123.25804099322343</v>
          </cell>
        </row>
        <row r="309">
          <cell r="A309" t="str">
            <v>BE0058652646</v>
          </cell>
          <cell r="B309" t="str">
            <v>Eq W. Sust DPAM K €</v>
          </cell>
          <cell r="C309" t="str">
            <v>DPAM</v>
          </cell>
          <cell r="D309" t="str">
            <v>EUR</v>
          </cell>
          <cell r="E309" t="str">
            <v>A. WORLD</v>
          </cell>
          <cell r="F309" t="str">
            <v>L. CAP</v>
          </cell>
          <cell r="G309" t="str">
            <v>Acc</v>
          </cell>
          <cell r="H309">
            <v>289</v>
          </cell>
          <cell r="I309">
            <v>93.771626297577853</v>
          </cell>
          <cell r="J309">
            <v>6.2653147037539103E-3</v>
          </cell>
          <cell r="K309">
            <v>0.14655620414678761</v>
          </cell>
          <cell r="L309">
            <v>9.7996633524816135E-2</v>
          </cell>
          <cell r="M309">
            <v>325</v>
          </cell>
          <cell r="N309">
            <v>88.307692307692307</v>
          </cell>
          <cell r="O309">
            <v>-3.1137305416370876E-2</v>
          </cell>
          <cell r="P309">
            <v>0.16763745309240458</v>
          </cell>
          <cell r="Q309">
            <v>9.7419925764330673E-2</v>
          </cell>
          <cell r="R309">
            <v>361</v>
          </cell>
          <cell r="S309">
            <v>74.51523545706371</v>
          </cell>
          <cell r="T309">
            <v>-0.16150748328545331</v>
          </cell>
          <cell r="U309">
            <v>0.29080051755681158</v>
          </cell>
          <cell r="V309">
            <v>0.10343917670859359</v>
          </cell>
          <cell r="W309">
            <v>0.1351796972187379</v>
          </cell>
          <cell r="X309">
            <v>23.166256972517697</v>
          </cell>
          <cell r="Y309">
            <v>94.011074297384951</v>
          </cell>
        </row>
        <row r="310">
          <cell r="A310" t="str">
            <v>BE0058187841</v>
          </cell>
          <cell r="B310" t="str">
            <v>Real Estate DPAM K €</v>
          </cell>
          <cell r="C310" t="str">
            <v>DPAM</v>
          </cell>
          <cell r="D310" t="str">
            <v>EUR</v>
          </cell>
          <cell r="E310" t="str">
            <v>A. SECTOR</v>
          </cell>
          <cell r="F310" t="str">
            <v>REAL ESTATE</v>
          </cell>
          <cell r="G310" t="str">
            <v>Acc</v>
          </cell>
          <cell r="H310">
            <v>289</v>
          </cell>
          <cell r="I310">
            <v>74.048442906574394</v>
          </cell>
          <cell r="J310">
            <v>-5.6741436322763961E-2</v>
          </cell>
          <cell r="K310">
            <v>0.14981078221044442</v>
          </cell>
          <cell r="L310">
            <v>8.4973096042428198E-2</v>
          </cell>
          <cell r="M310">
            <v>325</v>
          </cell>
          <cell r="N310">
            <v>75.07692307692308</v>
          </cell>
          <cell r="O310">
            <v>-0.12675124187115513</v>
          </cell>
          <cell r="P310">
            <v>0.1761739449877231</v>
          </cell>
          <cell r="Q310">
            <v>6.6849931427638065E-2</v>
          </cell>
          <cell r="R310">
            <v>361</v>
          </cell>
          <cell r="S310">
            <v>65.927977839335185</v>
          </cell>
          <cell r="T310">
            <v>-0.3097068372861897</v>
          </cell>
          <cell r="U310">
            <v>0.29106214555362575</v>
          </cell>
          <cell r="V310">
            <v>8.4247258225323973E-2</v>
          </cell>
          <cell r="W310">
            <v>5.4451973559831779E-2</v>
          </cell>
          <cell r="X310">
            <v>11.680797266794563</v>
          </cell>
          <cell r="Y310">
            <v>116.42061298948505</v>
          </cell>
        </row>
        <row r="311">
          <cell r="A311" t="str">
            <v>LU0287294994</v>
          </cell>
          <cell r="B311" t="str">
            <v>Hector Fide Growth Dpam K €</v>
          </cell>
          <cell r="C311" t="str">
            <v>DPAM</v>
          </cell>
          <cell r="D311" t="str">
            <v>EUR</v>
          </cell>
          <cell r="E311" t="str">
            <v>MIX WORLD</v>
          </cell>
          <cell r="F311" t="str">
            <v>FLEX</v>
          </cell>
          <cell r="G311" t="str">
            <v>Acc</v>
          </cell>
          <cell r="H311">
            <v>261</v>
          </cell>
          <cell r="I311">
            <v>84.674329501915707</v>
          </cell>
          <cell r="J311">
            <v>-3.3728476373227151E-2</v>
          </cell>
          <cell r="K311">
            <v>9.6212940423614543E-2</v>
          </cell>
          <cell r="L311">
            <v>5.2841155954202135E-2</v>
          </cell>
          <cell r="M311">
            <v>309</v>
          </cell>
          <cell r="N311">
            <v>71.844660194174764</v>
          </cell>
          <cell r="O311">
            <v>-3.0896250123571001E-2</v>
          </cell>
          <cell r="P311">
            <v>0.10784628065976465</v>
          </cell>
          <cell r="Q311">
            <v>5.6448932443717625E-2</v>
          </cell>
          <cell r="R311">
            <v>357</v>
          </cell>
          <cell r="S311">
            <v>66.106442577030805</v>
          </cell>
          <cell r="T311">
            <v>-0.16056782630425703</v>
          </cell>
          <cell r="U311">
            <v>0.18888044782087152</v>
          </cell>
          <cell r="V311">
            <v>6.0338680926916188E-2</v>
          </cell>
          <cell r="W311">
            <v>6.5992505990772665E-2</v>
          </cell>
          <cell r="X311">
            <v>15.730191274798216</v>
          </cell>
          <cell r="Y311">
            <v>93.537910010745279</v>
          </cell>
        </row>
        <row r="312">
          <cell r="A312" t="str">
            <v>LU0138645519</v>
          </cell>
          <cell r="B312" t="str">
            <v>B Higher Yields DPAM K €</v>
          </cell>
          <cell r="C312" t="str">
            <v>DPAM</v>
          </cell>
          <cell r="D312" t="str">
            <v>EUR</v>
          </cell>
          <cell r="E312" t="str">
            <v>B. EUROPE</v>
          </cell>
          <cell r="F312" t="str">
            <v>HIGH Y</v>
          </cell>
          <cell r="G312" t="str">
            <v>Acc</v>
          </cell>
          <cell r="H312">
            <v>289</v>
          </cell>
          <cell r="I312">
            <v>92.733564013840834</v>
          </cell>
          <cell r="J312">
            <v>4.753054724316641E-3</v>
          </cell>
          <cell r="K312">
            <v>8.5785750111746717E-2</v>
          </cell>
          <cell r="L312">
            <v>4.4450281498317867E-2</v>
          </cell>
          <cell r="M312">
            <v>325</v>
          </cell>
          <cell r="N312">
            <v>83.692307692307693</v>
          </cell>
          <cell r="O312">
            <v>-1.7946345581350907E-2</v>
          </cell>
          <cell r="P312">
            <v>9.5513174865161657E-2</v>
          </cell>
          <cell r="Q312">
            <v>4.4528021077601787E-2</v>
          </cell>
          <cell r="R312">
            <v>361</v>
          </cell>
          <cell r="S312">
            <v>67.036011080332415</v>
          </cell>
          <cell r="T312">
            <v>-9.9380626717920667E-2</v>
          </cell>
          <cell r="U312">
            <v>0.1684537543071972</v>
          </cell>
          <cell r="V312">
            <v>4.2332906939558601E-2</v>
          </cell>
          <cell r="W312">
            <v>1.4010692324772256E-2</v>
          </cell>
          <cell r="X312">
            <v>9.8181226749522139</v>
          </cell>
          <cell r="Y312">
            <v>36.763334034444469</v>
          </cell>
        </row>
        <row r="313">
          <cell r="A313" t="str">
            <v>LU0138643068</v>
          </cell>
          <cell r="B313" t="str">
            <v>B.Universalis DPAM K €</v>
          </cell>
          <cell r="C313" t="str">
            <v>DPAM</v>
          </cell>
          <cell r="D313" t="str">
            <v>EUR</v>
          </cell>
          <cell r="E313" t="str">
            <v>B. WORLD</v>
          </cell>
          <cell r="F313" t="str">
            <v>INVESTM GRADE</v>
          </cell>
          <cell r="G313" t="str">
            <v>Acc</v>
          </cell>
          <cell r="H313">
            <v>289</v>
          </cell>
          <cell r="I313">
            <v>89.273356401384092</v>
          </cell>
          <cell r="J313">
            <v>-5.0800247078486294E-4</v>
          </cell>
          <cell r="K313">
            <v>6.4375341383790197E-2</v>
          </cell>
          <cell r="L313">
            <v>3.4173254548323539E-2</v>
          </cell>
          <cell r="M313">
            <v>325</v>
          </cell>
          <cell r="N313">
            <v>81.84615384615384</v>
          </cell>
          <cell r="O313">
            <v>-1.9689459098435558E-2</v>
          </cell>
          <cell r="P313">
            <v>7.5301697653501448E-2</v>
          </cell>
          <cell r="Q313">
            <v>3.6051371081470718E-2</v>
          </cell>
          <cell r="R313">
            <v>361</v>
          </cell>
          <cell r="S313">
            <v>60.664819944598335</v>
          </cell>
          <cell r="T313">
            <v>-9.9178833876921266E-2</v>
          </cell>
          <cell r="U313">
            <v>0.14465508188427925</v>
          </cell>
          <cell r="V313">
            <v>1.9409761634506362E-2</v>
          </cell>
          <cell r="W313">
            <v>9.7262258742288887E-3</v>
          </cell>
          <cell r="X313">
            <v>10.865392686145951</v>
          </cell>
          <cell r="Y313">
            <v>35.877375843601769</v>
          </cell>
        </row>
        <row r="314">
          <cell r="A314" t="str">
            <v>LU1091780046</v>
          </cell>
          <cell r="B314" t="str">
            <v>Gl Target Income A DPAM D €</v>
          </cell>
          <cell r="C314" t="str">
            <v>DPAM</v>
          </cell>
          <cell r="D314" t="str">
            <v>EUR</v>
          </cell>
          <cell r="E314" t="str">
            <v>MIX</v>
          </cell>
          <cell r="F314" t="str">
            <v>DEFENS</v>
          </cell>
          <cell r="G314" t="str">
            <v>Inc</v>
          </cell>
          <cell r="H314">
            <v>76</v>
          </cell>
          <cell r="I314">
            <v>7.8947368421052628</v>
          </cell>
          <cell r="J314">
            <v>-3.3755802269860226E-2</v>
          </cell>
          <cell r="K314">
            <v>-3.3758010044640276E-3</v>
          </cell>
          <cell r="L314">
            <v>-1.0751028212354463E-2</v>
          </cell>
          <cell r="M314">
            <v>124</v>
          </cell>
          <cell r="N314">
            <v>20.967741935483872</v>
          </cell>
          <cell r="O314">
            <v>-3.9697434969129475E-2</v>
          </cell>
          <cell r="P314">
            <v>7.1731041232189208E-3</v>
          </cell>
          <cell r="Q314">
            <v>-1.3159017103002213E-2</v>
          </cell>
          <cell r="R314">
            <v>172</v>
          </cell>
          <cell r="S314">
            <v>40.697674418604649</v>
          </cell>
          <cell r="T314">
            <v>-7.622514580166638E-2</v>
          </cell>
          <cell r="U314">
            <v>4.1652693908733641E-2</v>
          </cell>
          <cell r="V314">
            <v>-1.5489763869166895E-2</v>
          </cell>
          <cell r="W314">
            <v>-3.8074249649165115E-2</v>
          </cell>
          <cell r="X314">
            <v>-8.9774947260564737</v>
          </cell>
          <cell r="Y314">
            <v>46.092609091183959</v>
          </cell>
        </row>
        <row r="315">
          <cell r="A315" t="str">
            <v>LU1091780129</v>
          </cell>
          <cell r="B315" t="str">
            <v>Gl Target Income B DPAM K €</v>
          </cell>
          <cell r="C315" t="str">
            <v>DPAM</v>
          </cell>
          <cell r="D315" t="str">
            <v>EUR</v>
          </cell>
          <cell r="E315" t="str">
            <v>MIX</v>
          </cell>
          <cell r="F315" t="str">
            <v>DEFENS</v>
          </cell>
          <cell r="G315" t="str">
            <v>Acc</v>
          </cell>
          <cell r="H315">
            <v>76</v>
          </cell>
          <cell r="I315">
            <v>85.526315789473685</v>
          </cell>
          <cell r="J315">
            <v>-3.2707284938517712E-3</v>
          </cell>
          <cell r="K315">
            <v>2.7738734579461535E-2</v>
          </cell>
          <cell r="L315">
            <v>2.0148826684122656E-2</v>
          </cell>
          <cell r="M315">
            <v>124</v>
          </cell>
          <cell r="N315">
            <v>83.064516129032256</v>
          </cell>
          <cell r="O315">
            <v>-9.8573132110821859E-3</v>
          </cell>
          <cell r="P315">
            <v>3.7807753698311353E-2</v>
          </cell>
          <cell r="Q315">
            <v>1.8252304413633458E-2</v>
          </cell>
          <cell r="R315">
            <v>172</v>
          </cell>
          <cell r="S315">
            <v>56.97674418604651</v>
          </cell>
          <cell r="T315">
            <v>-5.060018463114678E-2</v>
          </cell>
          <cell r="U315">
            <v>7.5349475272232236E-2</v>
          </cell>
          <cell r="V315">
            <v>1.8130431417951898E-2</v>
          </cell>
          <cell r="W315">
            <v>-8.393912914414825E-3</v>
          </cell>
          <cell r="X315">
            <v>15.547323011612985</v>
          </cell>
          <cell r="Y315">
            <v>37.293996055846655</v>
          </cell>
        </row>
        <row r="316">
          <cell r="A316" t="str">
            <v>LU0574765839</v>
          </cell>
          <cell r="B316" t="str">
            <v>Patrimonial DPAM K €</v>
          </cell>
          <cell r="C316" t="str">
            <v>DPAM</v>
          </cell>
          <cell r="D316" t="str">
            <v>EUR</v>
          </cell>
          <cell r="E316" t="str">
            <v>MIX</v>
          </cell>
          <cell r="F316" t="str">
            <v>NEUTRAL</v>
          </cell>
          <cell r="G316" t="str">
            <v>Acc</v>
          </cell>
          <cell r="H316">
            <v>169</v>
          </cell>
          <cell r="I316">
            <v>97.633136094674555</v>
          </cell>
          <cell r="J316">
            <v>8.6271418140397849E-3</v>
          </cell>
          <cell r="K316">
            <v>3.3727176223546484E-2</v>
          </cell>
          <cell r="L316">
            <v>2.4168817822489475E-2</v>
          </cell>
          <cell r="M316">
            <v>217</v>
          </cell>
          <cell r="N316">
            <v>90.78341013824884</v>
          </cell>
          <cell r="O316">
            <v>7.8395071183874371E-4</v>
          </cell>
          <cell r="P316">
            <v>4.9871119601446925E-2</v>
          </cell>
          <cell r="Q316">
            <v>2.7323946427256107E-2</v>
          </cell>
          <cell r="R316">
            <v>265</v>
          </cell>
          <cell r="S316">
            <v>72.452830188679243</v>
          </cell>
          <cell r="T316">
            <v>-3.2579481671325849E-2</v>
          </cell>
          <cell r="U316">
            <v>7.8210216926967002E-2</v>
          </cell>
          <cell r="V316">
            <v>2.5252994150960939E-2</v>
          </cell>
          <cell r="W316">
            <v>1.6322752344750668E-3</v>
          </cell>
          <cell r="X316">
            <v>24.392239177965646</v>
          </cell>
          <cell r="Y316">
            <v>31.452403416799303</v>
          </cell>
        </row>
        <row r="317">
          <cell r="A317" t="str">
            <v>BE6271654228</v>
          </cell>
          <cell r="B317" t="str">
            <v>Real Estate EMU DPAM K €</v>
          </cell>
          <cell r="C317" t="str">
            <v>DPAM</v>
          </cell>
          <cell r="D317" t="str">
            <v>EUR</v>
          </cell>
          <cell r="E317" t="str">
            <v>A. SECTOR</v>
          </cell>
          <cell r="F317" t="str">
            <v>REAL ESTATE</v>
          </cell>
          <cell r="G317" t="str">
            <v>Acc</v>
          </cell>
          <cell r="H317">
            <v>289</v>
          </cell>
          <cell r="I317">
            <v>74.048442906574394</v>
          </cell>
          <cell r="J317">
            <v>-5.3788072368785911E-2</v>
          </cell>
          <cell r="K317">
            <v>0.13288934816369435</v>
          </cell>
          <cell r="L317">
            <v>7.4970340946079128E-2</v>
          </cell>
          <cell r="M317">
            <v>325</v>
          </cell>
          <cell r="N317">
            <v>74.461538461538453</v>
          </cell>
          <cell r="O317">
            <v>-0.11062835228500183</v>
          </cell>
          <cell r="P317">
            <v>0.15900280427772109</v>
          </cell>
          <cell r="Q317">
            <v>4.8009454049215972E-2</v>
          </cell>
          <cell r="R317">
            <v>361</v>
          </cell>
          <cell r="S317">
            <v>67.036011080332415</v>
          </cell>
          <cell r="T317">
            <v>-0.26465895083564228</v>
          </cell>
          <cell r="U317">
            <v>0.25615171176440554</v>
          </cell>
          <cell r="V317">
            <v>8.3154003200353488E-2</v>
          </cell>
          <cell r="W317">
            <v>4.9732557795497345E-2</v>
          </cell>
          <cell r="X317">
            <v>9.6582203448392328</v>
          </cell>
          <cell r="Y317">
            <v>130.52407363047612</v>
          </cell>
        </row>
        <row r="318">
          <cell r="A318" t="str">
            <v>BE6227496963</v>
          </cell>
          <cell r="B318" t="str">
            <v>Act Strat B DPAM K €</v>
          </cell>
          <cell r="C318" t="str">
            <v>DPAM</v>
          </cell>
          <cell r="D318" t="str">
            <v>EUR</v>
          </cell>
          <cell r="E318" t="str">
            <v>MIX</v>
          </cell>
          <cell r="F318" t="str">
            <v>W. Offens</v>
          </cell>
          <cell r="G318" t="str">
            <v>Acc</v>
          </cell>
          <cell r="H318">
            <v>149</v>
          </cell>
          <cell r="I318">
            <v>98.65771812080537</v>
          </cell>
          <cell r="J318">
            <v>3.4241079527974838E-2</v>
          </cell>
          <cell r="K318">
            <v>8.7708457274623619E-2</v>
          </cell>
          <cell r="L318">
            <v>7.045850578406232E-2</v>
          </cell>
          <cell r="M318">
            <v>197</v>
          </cell>
          <cell r="N318">
            <v>98.984771573604064</v>
          </cell>
          <cell r="O318">
            <v>2.966900103373522E-2</v>
          </cell>
          <cell r="P318">
            <v>0.1116249683726223</v>
          </cell>
          <cell r="Q318">
            <v>7.1900178505412304E-2</v>
          </cell>
          <cell r="R318">
            <v>245</v>
          </cell>
          <cell r="S318">
            <v>78.775510204081627</v>
          </cell>
          <cell r="T318">
            <v>-6.3229660610785859E-2</v>
          </cell>
          <cell r="U318">
            <v>0.20306797548871189</v>
          </cell>
          <cell r="V318">
            <v>7.574660633484176E-2</v>
          </cell>
          <cell r="W318">
            <v>3.7468895312350869E-2</v>
          </cell>
          <cell r="X318">
            <v>43.757851674221357</v>
          </cell>
          <cell r="Y318">
            <v>72.017117829312582</v>
          </cell>
        </row>
        <row r="319">
          <cell r="A319" t="str">
            <v>LU0035599397</v>
          </cell>
          <cell r="B319" t="str">
            <v>Gl Strat Low DPAM K €</v>
          </cell>
          <cell r="C319" t="str">
            <v>DPAM</v>
          </cell>
          <cell r="D319" t="str">
            <v>EUR</v>
          </cell>
          <cell r="E319" t="str">
            <v>MIX</v>
          </cell>
          <cell r="F319" t="str">
            <v>W. DEFENS</v>
          </cell>
          <cell r="G319" t="str">
            <v>Acc</v>
          </cell>
          <cell r="H319">
            <v>146</v>
          </cell>
          <cell r="I319">
            <v>86.986301369863014</v>
          </cell>
          <cell r="J319">
            <v>-4.6771802938409424E-3</v>
          </cell>
          <cell r="K319">
            <v>3.1011988392589118E-2</v>
          </cell>
          <cell r="L319">
            <v>1.720942353517374E-2</v>
          </cell>
          <cell r="M319">
            <v>194</v>
          </cell>
          <cell r="N319">
            <v>82.474226804123703</v>
          </cell>
          <cell r="O319">
            <v>-7.6392280105456734E-3</v>
          </cell>
          <cell r="P319">
            <v>4.115695874956149E-2</v>
          </cell>
          <cell r="Q319">
            <v>1.5596968480529494E-2</v>
          </cell>
          <cell r="R319">
            <v>242</v>
          </cell>
          <cell r="S319">
            <v>68.59504132231406</v>
          </cell>
          <cell r="T319">
            <v>-4.1899113062491208E-2</v>
          </cell>
          <cell r="U319">
            <v>6.8584381308735884E-2</v>
          </cell>
          <cell r="V319">
            <v>2.0347289122667256E-2</v>
          </cell>
          <cell r="W319">
            <v>9.1305689876253204E-4</v>
          </cell>
          <cell r="X319">
            <v>12.533653772218759</v>
          </cell>
          <cell r="Y319">
            <v>33.152329900688244</v>
          </cell>
        </row>
        <row r="320">
          <cell r="A320" t="str">
            <v>LU1160351208</v>
          </cell>
          <cell r="B320" t="str">
            <v>Em Bonds A EDR K €</v>
          </cell>
          <cell r="C320" t="str">
            <v>EDRAM</v>
          </cell>
          <cell r="D320" t="str">
            <v>EUR</v>
          </cell>
          <cell r="E320" t="str">
            <v>B. WORLD</v>
          </cell>
          <cell r="F320" t="str">
            <v>EM MKTS</v>
          </cell>
          <cell r="G320" t="str">
            <v>Acc</v>
          </cell>
          <cell r="H320">
            <v>289</v>
          </cell>
          <cell r="I320">
            <v>73.356401384083043</v>
          </cell>
          <cell r="J320">
            <v>-8.3966111334291882E-2</v>
          </cell>
          <cell r="K320">
            <v>0.11683768497955627</v>
          </cell>
          <cell r="L320">
            <v>5.5351216996727404E-2</v>
          </cell>
          <cell r="M320">
            <v>325</v>
          </cell>
          <cell r="N320">
            <v>69.538461538461533</v>
          </cell>
          <cell r="O320">
            <v>-0.12274662600352568</v>
          </cell>
          <cell r="P320">
            <v>0.11493883542315074</v>
          </cell>
          <cell r="Q320">
            <v>6.7510072390225107E-2</v>
          </cell>
          <cell r="R320">
            <v>361</v>
          </cell>
          <cell r="S320">
            <v>57.340720221606645</v>
          </cell>
          <cell r="T320">
            <v>-0.16649282348588729</v>
          </cell>
          <cell r="U320">
            <v>0.22311374542617096</v>
          </cell>
          <cell r="V320">
            <v>1.8046575293121592E-2</v>
          </cell>
          <cell r="W320">
            <v>-0.11339918193103737</v>
          </cell>
          <cell r="X320">
            <v>19.758477952071626</v>
          </cell>
          <cell r="Y320">
            <v>97.788870202049864</v>
          </cell>
        </row>
        <row r="321">
          <cell r="A321" t="str">
            <v>LU1160365091</v>
          </cell>
          <cell r="B321" t="str">
            <v>EdR China K €</v>
          </cell>
          <cell r="C321" t="str">
            <v>EDRAM</v>
          </cell>
          <cell r="D321" t="str">
            <v>EUR</v>
          </cell>
          <cell r="E321" t="str">
            <v>A. EM MKTS</v>
          </cell>
          <cell r="F321" t="str">
            <v>CHINA</v>
          </cell>
          <cell r="G321" t="str">
            <v>Acc</v>
          </cell>
          <cell r="H321">
            <v>289</v>
          </cell>
          <cell r="I321">
            <v>65.397923875432525</v>
          </cell>
          <cell r="J321">
            <v>-5.8107621441074842E-2</v>
          </cell>
          <cell r="K321">
            <v>0.14057316656645669</v>
          </cell>
          <cell r="L321">
            <v>4.9892813256351864E-2</v>
          </cell>
          <cell r="M321">
            <v>325</v>
          </cell>
          <cell r="N321">
            <v>72.307692307692307</v>
          </cell>
          <cell r="O321">
            <v>-0.11221503643574052</v>
          </cell>
          <cell r="P321">
            <v>0.133478859362755</v>
          </cell>
          <cell r="Q321">
            <v>6.7228838426931059E-2</v>
          </cell>
          <cell r="R321">
            <v>361</v>
          </cell>
          <cell r="S321">
            <v>55.955678670360108</v>
          </cell>
          <cell r="T321">
            <v>-0.32852930496854665</v>
          </cell>
          <cell r="U321">
            <v>0.34655933006384149</v>
          </cell>
          <cell r="V321">
            <v>5.271517168355766E-2</v>
          </cell>
          <cell r="W321">
            <v>2.5152951446414384E-3</v>
          </cell>
          <cell r="X321">
            <v>11.321462526113264</v>
          </cell>
          <cell r="Y321">
            <v>170.20029702750821</v>
          </cell>
        </row>
        <row r="322">
          <cell r="A322" t="str">
            <v>LU1103207525</v>
          </cell>
          <cell r="B322" t="str">
            <v>EdR Euro Convertibles K €</v>
          </cell>
          <cell r="C322" t="str">
            <v>EDRAM</v>
          </cell>
          <cell r="D322" t="str">
            <v>EUR</v>
          </cell>
          <cell r="E322" t="str">
            <v>B. CONVERT</v>
          </cell>
          <cell r="F322" t="str">
            <v>EUROPE</v>
          </cell>
          <cell r="G322" t="str">
            <v>Acc</v>
          </cell>
          <cell r="H322">
            <v>289</v>
          </cell>
          <cell r="I322">
            <v>74.740484429065745</v>
          </cell>
          <cell r="J322">
            <v>-1.2100224612610622E-2</v>
          </cell>
          <cell r="K322">
            <v>6.2550447592115033E-2</v>
          </cell>
          <cell r="L322">
            <v>2.3219629764514194E-2</v>
          </cell>
          <cell r="M322">
            <v>325</v>
          </cell>
          <cell r="N322">
            <v>72.307692307692307</v>
          </cell>
          <cell r="O322">
            <v>-1.8588728285561417E-2</v>
          </cell>
          <cell r="P322">
            <v>7.4732928921901823E-2</v>
          </cell>
          <cell r="Q322">
            <v>2.1214772369084534E-2</v>
          </cell>
          <cell r="R322">
            <v>361</v>
          </cell>
          <cell r="S322">
            <v>57.61772853185596</v>
          </cell>
          <cell r="T322">
            <v>-0.11193148588948133</v>
          </cell>
          <cell r="U322">
            <v>0.13815113631619905</v>
          </cell>
          <cell r="V322">
            <v>2.6330724911858283E-2</v>
          </cell>
          <cell r="W322">
            <v>-3.4905755471270783E-2</v>
          </cell>
          <cell r="X322">
            <v>9.6535941373428127</v>
          </cell>
          <cell r="Y322">
            <v>55.590716450685143</v>
          </cell>
        </row>
        <row r="323">
          <cell r="A323" t="str">
            <v>LU1730854608</v>
          </cell>
          <cell r="B323" t="str">
            <v>EdR Euro Core K €</v>
          </cell>
          <cell r="C323" t="str">
            <v>EDRAM</v>
          </cell>
          <cell r="D323" t="str">
            <v>EUR</v>
          </cell>
          <cell r="E323" t="str">
            <v>A. EUROPE</v>
          </cell>
          <cell r="F323" t="str">
            <v>EUROZONE</v>
          </cell>
          <cell r="G323" t="str">
            <v>Acc</v>
          </cell>
          <cell r="H323">
            <v>289</v>
          </cell>
          <cell r="I323">
            <v>73.010380622837374</v>
          </cell>
          <cell r="J323">
            <v>-4.6165389041809557E-2</v>
          </cell>
          <cell r="K323">
            <v>0.10978858565815752</v>
          </cell>
          <cell r="L323">
            <v>4.7524349519515674E-2</v>
          </cell>
          <cell r="M323">
            <v>325</v>
          </cell>
          <cell r="N323">
            <v>69.230769230769226</v>
          </cell>
          <cell r="O323">
            <v>-6.3503946797298066E-2</v>
          </cell>
          <cell r="P323">
            <v>0.1223232790604051</v>
          </cell>
          <cell r="Q323">
            <v>4.112568433604058E-2</v>
          </cell>
          <cell r="R323">
            <v>361</v>
          </cell>
          <cell r="S323">
            <v>57.340720221606645</v>
          </cell>
          <cell r="T323">
            <v>-0.17282129480670666</v>
          </cell>
          <cell r="U323">
            <v>0.23612879863772732</v>
          </cell>
          <cell r="V323">
            <v>2.9919753414465733E-2</v>
          </cell>
          <cell r="W323">
            <v>-5.4995388711870374E-3</v>
          </cell>
          <cell r="X323">
            <v>10.772961106890129</v>
          </cell>
          <cell r="Y323">
            <v>125.61283888362209</v>
          </cell>
        </row>
        <row r="324">
          <cell r="A324" t="str">
            <v>LU1102959951</v>
          </cell>
          <cell r="B324" t="str">
            <v>EdR Euro Synergy K €</v>
          </cell>
          <cell r="C324" t="str">
            <v>EDRAM</v>
          </cell>
          <cell r="D324" t="str">
            <v>EUR</v>
          </cell>
          <cell r="E324" t="str">
            <v>A. EUROPE</v>
          </cell>
          <cell r="F324" t="str">
            <v>L. CAP</v>
          </cell>
          <cell r="G324" t="str">
            <v>Acc</v>
          </cell>
          <cell r="H324">
            <v>266</v>
          </cell>
          <cell r="I324">
            <v>77.443609022556387</v>
          </cell>
          <cell r="J324">
            <v>-2.9755025804797223E-2</v>
          </cell>
          <cell r="K324">
            <v>0.11357681248293963</v>
          </cell>
          <cell r="L324">
            <v>4.7604287860258054E-2</v>
          </cell>
          <cell r="M324">
            <v>314</v>
          </cell>
          <cell r="N324">
            <v>71.01910828025477</v>
          </cell>
          <cell r="O324">
            <v>-4.9593286454897745E-2</v>
          </cell>
          <cell r="P324">
            <v>0.12534734754788179</v>
          </cell>
          <cell r="Q324">
            <v>4.5171395604338471E-2</v>
          </cell>
          <cell r="R324">
            <v>361</v>
          </cell>
          <cell r="S324">
            <v>55.124653739612185</v>
          </cell>
          <cell r="T324">
            <v>-0.16128120781985225</v>
          </cell>
          <cell r="U324">
            <v>0.22268317356040734</v>
          </cell>
          <cell r="V324">
            <v>3.5860576551510981E-2</v>
          </cell>
          <cell r="W324">
            <v>-4.6711413958409387E-2</v>
          </cell>
          <cell r="X324">
            <v>12.258456538060001</v>
          </cell>
          <cell r="Y324">
            <v>112.63673121367313</v>
          </cell>
        </row>
        <row r="325">
          <cell r="A325" t="str">
            <v>FR0010505578</v>
          </cell>
          <cell r="B325" t="str">
            <v>EdR Euro Sust K €</v>
          </cell>
          <cell r="C325" t="str">
            <v>EDRAM</v>
          </cell>
          <cell r="D325" t="str">
            <v>EUR</v>
          </cell>
          <cell r="E325" t="str">
            <v>A. EUROPE</v>
          </cell>
          <cell r="F325" t="str">
            <v>EUROZONE</v>
          </cell>
          <cell r="G325" t="str">
            <v>Acc</v>
          </cell>
          <cell r="H325">
            <v>289</v>
          </cell>
          <cell r="I325">
            <v>77.854671280276818</v>
          </cell>
          <cell r="J325">
            <v>-6.7763576925006452E-2</v>
          </cell>
          <cell r="K325">
            <v>9.9938345477356583E-2</v>
          </cell>
          <cell r="L325">
            <v>6.1024213319541332E-2</v>
          </cell>
          <cell r="M325">
            <v>325</v>
          </cell>
          <cell r="N325">
            <v>80.615384615384613</v>
          </cell>
          <cell r="O325">
            <v>-9.933013579485267E-2</v>
          </cell>
          <cell r="P325">
            <v>0.1156559531384837</v>
          </cell>
          <cell r="Q325">
            <v>5.148807869117622E-2</v>
          </cell>
          <cell r="R325">
            <v>361</v>
          </cell>
          <cell r="S325">
            <v>65.37396121883657</v>
          </cell>
          <cell r="T325">
            <v>-0.20954519218027404</v>
          </cell>
          <cell r="U325">
            <v>0.21975399874288232</v>
          </cell>
          <cell r="V325">
            <v>5.0695216276906985E-2</v>
          </cell>
          <cell r="W325">
            <v>3.3469088194165053E-2</v>
          </cell>
          <cell r="X325">
            <v>10.468170552170141</v>
          </cell>
          <cell r="Y325">
            <v>114.75319127253294</v>
          </cell>
        </row>
        <row r="326">
          <cell r="A326" t="str">
            <v>LU1103293855</v>
          </cell>
          <cell r="B326" t="str">
            <v>EdR Strat Emerging K €</v>
          </cell>
          <cell r="C326" t="str">
            <v>EDRAM</v>
          </cell>
          <cell r="D326" t="str">
            <v>EUR</v>
          </cell>
          <cell r="E326" t="str">
            <v>A. EM MKTS</v>
          </cell>
          <cell r="F326" t="str">
            <v>EUROPE</v>
          </cell>
          <cell r="G326" t="str">
            <v>Acc</v>
          </cell>
          <cell r="H326">
            <v>289</v>
          </cell>
          <cell r="I326">
            <v>82.006920415224911</v>
          </cell>
          <cell r="J326">
            <v>-1.8178420826122088E-2</v>
          </cell>
          <cell r="K326">
            <v>8.6982405737788371E-2</v>
          </cell>
          <cell r="L326">
            <v>4.5578787659016573E-2</v>
          </cell>
          <cell r="M326">
            <v>325</v>
          </cell>
          <cell r="N326">
            <v>76.307692307692307</v>
          </cell>
          <cell r="O326">
            <v>-2.7256827449957454E-2</v>
          </cell>
          <cell r="P326">
            <v>9.7958413944957967E-2</v>
          </cell>
          <cell r="Q326">
            <v>4.1911083736648092E-2</v>
          </cell>
          <cell r="R326">
            <v>361</v>
          </cell>
          <cell r="S326">
            <v>57.340720221606645</v>
          </cell>
          <cell r="T326">
            <v>-0.20117704745287682</v>
          </cell>
          <cell r="U326">
            <v>0.29509738229810423</v>
          </cell>
          <cell r="V326">
            <v>3.604088219472823E-2</v>
          </cell>
          <cell r="W326">
            <v>-2.2109742254977638E-4</v>
          </cell>
          <cell r="X326">
            <v>7.457880116997341</v>
          </cell>
          <cell r="Y326">
            <v>123.17160371154181</v>
          </cell>
        </row>
        <row r="327">
          <cell r="A327" t="str">
            <v>FR0010479931</v>
          </cell>
          <cell r="B327" t="str">
            <v>EdR India K €</v>
          </cell>
          <cell r="C327" t="str">
            <v>EDRAM</v>
          </cell>
          <cell r="D327" t="str">
            <v>EUR</v>
          </cell>
          <cell r="E327" t="str">
            <v>A. EM MKTS</v>
          </cell>
          <cell r="F327" t="str">
            <v>INDIA</v>
          </cell>
          <cell r="G327" t="str">
            <v>Acc</v>
          </cell>
          <cell r="H327">
            <v>289</v>
          </cell>
          <cell r="I327">
            <v>86.505190311418687</v>
          </cell>
          <cell r="J327">
            <v>-8.6064127290216286E-3</v>
          </cell>
          <cell r="K327">
            <v>0.12582128147204208</v>
          </cell>
          <cell r="L327">
            <v>7.8232478864259214E-2</v>
          </cell>
          <cell r="M327">
            <v>325</v>
          </cell>
          <cell r="N327">
            <v>81.230769230769226</v>
          </cell>
          <cell r="O327">
            <v>-4.099627129541239E-2</v>
          </cell>
          <cell r="P327">
            <v>0.17923148417083845</v>
          </cell>
          <cell r="Q327">
            <v>7.5527967249671146E-2</v>
          </cell>
          <cell r="R327">
            <v>361</v>
          </cell>
          <cell r="S327">
            <v>58.171745152354568</v>
          </cell>
          <cell r="T327">
            <v>-0.19380980343397095</v>
          </cell>
          <cell r="U327">
            <v>0.51893553131391379</v>
          </cell>
          <cell r="V327">
            <v>3.9410111472510723E-2</v>
          </cell>
          <cell r="W327">
            <v>5.6717301364257677E-2</v>
          </cell>
          <cell r="X327">
            <v>11.524675908419656</v>
          </cell>
          <cell r="Y327">
            <v>129.0637278137454</v>
          </cell>
        </row>
        <row r="328">
          <cell r="A328" t="str">
            <v>FR0010588343</v>
          </cell>
          <cell r="B328" t="str">
            <v>EdR Tricolore Rend K €</v>
          </cell>
          <cell r="C328" t="str">
            <v>EDRAM</v>
          </cell>
          <cell r="D328" t="str">
            <v>EUR</v>
          </cell>
          <cell r="E328" t="str">
            <v>A. EUROPE</v>
          </cell>
          <cell r="F328" t="str">
            <v>FRANCE</v>
          </cell>
          <cell r="G328" t="str">
            <v>Acc</v>
          </cell>
          <cell r="H328">
            <v>289</v>
          </cell>
          <cell r="I328">
            <v>71.626297577854672</v>
          </cell>
          <cell r="J328">
            <v>-4.4096544857910813E-2</v>
          </cell>
          <cell r="K328">
            <v>0.10423803952726196</v>
          </cell>
          <cell r="L328">
            <v>3.3691692643006865E-2</v>
          </cell>
          <cell r="M328">
            <v>325</v>
          </cell>
          <cell r="N328">
            <v>66.461538461538467</v>
          </cell>
          <cell r="O328">
            <v>-5.6357902026606642E-2</v>
          </cell>
          <cell r="P328">
            <v>0.12354530071660617</v>
          </cell>
          <cell r="Q328">
            <v>2.6016477497016854E-2</v>
          </cell>
          <cell r="R328">
            <v>361</v>
          </cell>
          <cell r="S328">
            <v>54.570637119113577</v>
          </cell>
          <cell r="T328">
            <v>-0.18352170903526199</v>
          </cell>
          <cell r="U328">
            <v>0.25577028780095989</v>
          </cell>
          <cell r="V328">
            <v>2.8772413793103357E-2</v>
          </cell>
          <cell r="W328">
            <v>-4.5458292882520346E-2</v>
          </cell>
          <cell r="X328">
            <v>8.2130392572635333</v>
          </cell>
          <cell r="Y328">
            <v>131.26445569800831</v>
          </cell>
        </row>
        <row r="329">
          <cell r="A329" t="str">
            <v>LU0336467393</v>
          </cell>
          <cell r="B329" t="str">
            <v>Ergo Golden Future K €</v>
          </cell>
          <cell r="C329" t="str">
            <v>ERGO LIFE</v>
          </cell>
          <cell r="D329" t="str">
            <v>EUR</v>
          </cell>
          <cell r="E329" t="str">
            <v>A. WORLD</v>
          </cell>
          <cell r="F329" t="str">
            <v>Mix</v>
          </cell>
          <cell r="G329" t="str">
            <v>Acc</v>
          </cell>
          <cell r="H329">
            <v>289</v>
          </cell>
          <cell r="I329">
            <v>74.048442906574394</v>
          </cell>
          <cell r="J329">
            <v>-9.3719850897318269E-2</v>
          </cell>
          <cell r="K329">
            <v>8.4573811120035147E-2</v>
          </cell>
          <cell r="L329">
            <v>3.7499064253935677E-2</v>
          </cell>
          <cell r="M329">
            <v>325</v>
          </cell>
          <cell r="N329">
            <v>73.846153846153854</v>
          </cell>
          <cell r="O329">
            <v>-0.13006235024817736</v>
          </cell>
          <cell r="P329">
            <v>0.10438407807209722</v>
          </cell>
          <cell r="Q329">
            <v>3.526038067526116E-2</v>
          </cell>
          <cell r="R329">
            <v>361</v>
          </cell>
          <cell r="S329">
            <v>60.110803324099727</v>
          </cell>
          <cell r="T329">
            <v>-0.19671533807470062</v>
          </cell>
          <cell r="U329">
            <v>0.2180525544991837</v>
          </cell>
          <cell r="V329">
            <v>3.8961038961038863E-2</v>
          </cell>
          <cell r="W329">
            <v>9.6625928225411162E-3</v>
          </cell>
          <cell r="X329">
            <v>6.6991158027113986</v>
          </cell>
          <cell r="Y329">
            <v>108.52075943985315</v>
          </cell>
        </row>
        <row r="330">
          <cell r="A330" t="str">
            <v>LU0136412771</v>
          </cell>
          <cell r="B330" t="str">
            <v>Ethna Aktiv EA D €</v>
          </cell>
          <cell r="C330" t="str">
            <v>ETHENEA I I</v>
          </cell>
          <cell r="D330" t="str">
            <v>EUR</v>
          </cell>
          <cell r="E330" t="str">
            <v>MIX</v>
          </cell>
          <cell r="F330" t="str">
            <v>DEFENS</v>
          </cell>
          <cell r="G330" t="str">
            <v>Inc</v>
          </cell>
          <cell r="H330">
            <v>289</v>
          </cell>
          <cell r="I330">
            <v>88.235294117647058</v>
          </cell>
          <cell r="J330">
            <v>-9.0722365532003302E-4</v>
          </cell>
          <cell r="K330">
            <v>6.6561343784355076E-2</v>
          </cell>
          <cell r="L330">
            <v>2.7432023325472343E-2</v>
          </cell>
          <cell r="M330">
            <v>325</v>
          </cell>
          <cell r="N330">
            <v>84</v>
          </cell>
          <cell r="O330">
            <v>-5.5033500465437859E-3</v>
          </cell>
          <cell r="P330">
            <v>7.3728597722513958E-2</v>
          </cell>
          <cell r="Q330">
            <v>3.5049401263312907E-2</v>
          </cell>
          <cell r="R330">
            <v>361</v>
          </cell>
          <cell r="S330">
            <v>65.927977839335185</v>
          </cell>
          <cell r="T330">
            <v>-5.297167251290389E-2</v>
          </cell>
          <cell r="U330">
            <v>0.10411720903325845</v>
          </cell>
          <cell r="V330">
            <v>2.1830209481808138E-2</v>
          </cell>
          <cell r="W330">
            <v>8.3683743540012845E-3</v>
          </cell>
          <cell r="X330">
            <v>32.181722978132768</v>
          </cell>
          <cell r="Y330">
            <v>34.304785910407219</v>
          </cell>
        </row>
        <row r="331">
          <cell r="A331" t="str">
            <v>LU0431139764</v>
          </cell>
          <cell r="B331" t="str">
            <v>Ethna Aktiv ET K €</v>
          </cell>
          <cell r="C331" t="str">
            <v>ETHENEA I I</v>
          </cell>
          <cell r="D331" t="str">
            <v>EUR</v>
          </cell>
          <cell r="E331" t="str">
            <v>MIX</v>
          </cell>
          <cell r="F331" t="str">
            <v>DEFENS</v>
          </cell>
          <cell r="G331" t="str">
            <v>Acc</v>
          </cell>
          <cell r="H331">
            <v>203</v>
          </cell>
          <cell r="I331">
            <v>94.581280788177338</v>
          </cell>
          <cell r="J331">
            <v>3.452393651823993E-3</v>
          </cell>
          <cell r="K331">
            <v>5.5149411278816715E-2</v>
          </cell>
          <cell r="L331">
            <v>2.1292273337128576E-2</v>
          </cell>
          <cell r="M331">
            <v>251</v>
          </cell>
          <cell r="N331">
            <v>89.641434262948209</v>
          </cell>
          <cell r="O331">
            <v>-1.1068805430331137E-3</v>
          </cell>
          <cell r="P331">
            <v>6.0726466960344588E-2</v>
          </cell>
          <cell r="Q331">
            <v>2.0999893043699425E-2</v>
          </cell>
          <cell r="R331">
            <v>299</v>
          </cell>
          <cell r="S331">
            <v>70.23411371237458</v>
          </cell>
          <cell r="T331">
            <v>-4.3015129927403306E-2</v>
          </cell>
          <cell r="U331">
            <v>9.6111445179394739E-2</v>
          </cell>
          <cell r="V331">
            <v>2.8022106328325691E-2</v>
          </cell>
          <cell r="W331">
            <v>1.0510738407831788E-2</v>
          </cell>
          <cell r="X331">
            <v>22.505993970136672</v>
          </cell>
          <cell r="Y331">
            <v>32.880341936595798</v>
          </cell>
        </row>
        <row r="332">
          <cell r="A332" t="str">
            <v>LU0455735596</v>
          </cell>
          <cell r="B332" t="str">
            <v>Ethna Dynamisch K €</v>
          </cell>
          <cell r="C332" t="str">
            <v>ETHENEA I I</v>
          </cell>
          <cell r="D332" t="str">
            <v>EUR</v>
          </cell>
          <cell r="E332" t="str">
            <v>MIX</v>
          </cell>
          <cell r="F332" t="str">
            <v>W. NEUTRAL</v>
          </cell>
          <cell r="G332" t="str">
            <v>Acc</v>
          </cell>
          <cell r="H332">
            <v>196</v>
          </cell>
          <cell r="I332">
            <v>98.469387755102048</v>
          </cell>
          <cell r="J332">
            <v>1.453025394769587E-2</v>
          </cell>
          <cell r="K332">
            <v>7.068090708014961E-2</v>
          </cell>
          <cell r="L332">
            <v>4.5685858146974789E-2</v>
          </cell>
          <cell r="M332">
            <v>244</v>
          </cell>
          <cell r="N332">
            <v>98.770491803278688</v>
          </cell>
          <cell r="O332">
            <v>1.5489040585385472E-2</v>
          </cell>
          <cell r="P332">
            <v>8.54110067916658E-2</v>
          </cell>
          <cell r="Q332">
            <v>4.0164994748658867E-2</v>
          </cell>
          <cell r="R332">
            <v>292</v>
          </cell>
          <cell r="S332">
            <v>70.547945205479451</v>
          </cell>
          <cell r="T332">
            <v>-5.5668509236188636E-2</v>
          </cell>
          <cell r="U332">
            <v>0.13217069704989517</v>
          </cell>
          <cell r="V332">
            <v>5.4756413029899531E-2</v>
          </cell>
          <cell r="W332">
            <v>3.6276325207889482E-2</v>
          </cell>
          <cell r="X332">
            <v>32.804726321532534</v>
          </cell>
          <cell r="Y332">
            <v>51.509818838068568</v>
          </cell>
        </row>
        <row r="333">
          <cell r="A333" t="str">
            <v>LU0279509144</v>
          </cell>
          <cell r="B333" t="str">
            <v>Ethna Defensiv T K €</v>
          </cell>
          <cell r="C333" t="str">
            <v>ETHENEA I I</v>
          </cell>
          <cell r="D333" t="str">
            <v>EUR</v>
          </cell>
          <cell r="E333" t="str">
            <v>MIX</v>
          </cell>
          <cell r="F333" t="str">
            <v>W. DEFENS</v>
          </cell>
          <cell r="G333" t="str">
            <v>Acc</v>
          </cell>
          <cell r="H333">
            <v>258</v>
          </cell>
          <cell r="I333">
            <v>99.224806201550393</v>
          </cell>
          <cell r="J333">
            <v>9.2564946390435009E-3</v>
          </cell>
          <cell r="K333">
            <v>7.378004704105301E-2</v>
          </cell>
          <cell r="L333">
            <v>2.5302426681225065E-2</v>
          </cell>
          <cell r="M333">
            <v>306</v>
          </cell>
          <cell r="N333">
            <v>91.17647058823529</v>
          </cell>
          <cell r="O333">
            <v>9.5925056609675956E-4</v>
          </cell>
          <cell r="P333">
            <v>9.2480219892919435E-2</v>
          </cell>
          <cell r="Q333">
            <v>2.924166667846495E-2</v>
          </cell>
          <cell r="R333">
            <v>354</v>
          </cell>
          <cell r="S333">
            <v>77.683615819209038</v>
          </cell>
          <cell r="T333">
            <v>-1.9316915891200936E-2</v>
          </cell>
          <cell r="U333">
            <v>0.11548097417514547</v>
          </cell>
          <cell r="V333">
            <v>2.2468474374865544E-2</v>
          </cell>
          <cell r="W333">
            <v>1.1632480063092698E-2</v>
          </cell>
          <cell r="X333">
            <v>57.677768024889652</v>
          </cell>
          <cell r="Y333">
            <v>20.754923556222394</v>
          </cell>
        </row>
        <row r="334">
          <cell r="A334" t="str">
            <v>LU0279509904</v>
          </cell>
          <cell r="B334" t="str">
            <v>Ethna Defensiv A D €</v>
          </cell>
          <cell r="C334" t="str">
            <v>ETHENEA I I</v>
          </cell>
          <cell r="D334" t="str">
            <v>EUR</v>
          </cell>
          <cell r="E334" t="str">
            <v>MIX</v>
          </cell>
          <cell r="F334" t="str">
            <v>W. DEFENS</v>
          </cell>
          <cell r="G334" t="str">
            <v>Inc</v>
          </cell>
          <cell r="H334">
            <v>258</v>
          </cell>
          <cell r="I334">
            <v>69.379844961240309</v>
          </cell>
          <cell r="J334">
            <v>-6.4473660593947213E-3</v>
          </cell>
          <cell r="K334">
            <v>5.5201266931574011E-2</v>
          </cell>
          <cell r="L334">
            <v>1.572251383870471E-2</v>
          </cell>
          <cell r="M334">
            <v>306</v>
          </cell>
          <cell r="N334">
            <v>72.549019607843135</v>
          </cell>
          <cell r="O334">
            <v>-1.5132592941631738E-2</v>
          </cell>
          <cell r="P334">
            <v>8.5107411109299452E-2</v>
          </cell>
          <cell r="Q334">
            <v>1.6159198617731296E-2</v>
          </cell>
          <cell r="R334">
            <v>354</v>
          </cell>
          <cell r="S334">
            <v>62.711864406779661</v>
          </cell>
          <cell r="T334">
            <v>-3.3592432762255819E-2</v>
          </cell>
          <cell r="U334">
            <v>0.10109455599120343</v>
          </cell>
          <cell r="V334">
            <v>1.1132316010421528E-2</v>
          </cell>
          <cell r="W334">
            <v>-9.4951031425719035E-3</v>
          </cell>
          <cell r="X334">
            <v>22.699194608603669</v>
          </cell>
          <cell r="Y334">
            <v>26.031743488770488</v>
          </cell>
        </row>
        <row r="335">
          <cell r="A335" t="str">
            <v>LU0345361124</v>
          </cell>
          <cell r="B335" t="str">
            <v>Asia Pac Opport FIF K? €</v>
          </cell>
          <cell r="C335" t="str">
            <v>FIDELITY</v>
          </cell>
          <cell r="D335" t="str">
            <v>EUR</v>
          </cell>
          <cell r="E335" t="str">
            <v>A. ASIA PACIFIC</v>
          </cell>
          <cell r="F335" t="str">
            <v>Excl JAPAN</v>
          </cell>
          <cell r="G335" t="str">
            <v>Acc</v>
          </cell>
          <cell r="H335">
            <v>224</v>
          </cell>
          <cell r="I335">
            <v>100</v>
          </cell>
          <cell r="J335">
            <v>7.632074148360013E-2</v>
          </cell>
          <cell r="K335">
            <v>0.15679785556732673</v>
          </cell>
          <cell r="L335">
            <v>0.11778279821588833</v>
          </cell>
          <cell r="M335">
            <v>272</v>
          </cell>
          <cell r="N335">
            <v>100</v>
          </cell>
          <cell r="O335">
            <v>5.135800779969673E-2</v>
          </cell>
          <cell r="P335">
            <v>0.18012921354125275</v>
          </cell>
          <cell r="Q335">
            <v>0.11746771691476887</v>
          </cell>
          <cell r="R335">
            <v>320</v>
          </cell>
          <cell r="S335">
            <v>78.4375</v>
          </cell>
          <cell r="T335">
            <v>-5.1051782645839934E-2</v>
          </cell>
          <cell r="U335">
            <v>0.35433488976531136</v>
          </cell>
          <cell r="V335">
            <v>0.11820847470531926</v>
          </cell>
          <cell r="W335">
            <v>0.10529564309139827</v>
          </cell>
          <cell r="X335">
            <v>58.38782952383702</v>
          </cell>
          <cell r="Y335">
            <v>104.37137168245386</v>
          </cell>
        </row>
        <row r="336">
          <cell r="A336" t="str">
            <v>LU0251127410</v>
          </cell>
          <cell r="B336" t="str">
            <v>America Fund FIF K €</v>
          </cell>
          <cell r="C336" t="str">
            <v>FIDELITY</v>
          </cell>
          <cell r="D336" t="str">
            <v>EUR</v>
          </cell>
          <cell r="E336" t="str">
            <v>A. USA</v>
          </cell>
          <cell r="F336" t="str">
            <v>L. CAP</v>
          </cell>
          <cell r="G336" t="str">
            <v>Acc</v>
          </cell>
          <cell r="H336">
            <v>276</v>
          </cell>
          <cell r="I336">
            <v>93.115942028985515</v>
          </cell>
          <cell r="J336">
            <v>4.8340487001956641E-3</v>
          </cell>
          <cell r="K336">
            <v>0.19174300484748558</v>
          </cell>
          <cell r="L336">
            <v>0.1097276416598586</v>
          </cell>
          <cell r="M336">
            <v>324</v>
          </cell>
          <cell r="N336">
            <v>84.876543209876544</v>
          </cell>
          <cell r="O336">
            <v>-3.9150820913319617E-2</v>
          </cell>
          <cell r="P336">
            <v>0.21724034092646538</v>
          </cell>
          <cell r="Q336">
            <v>9.929521322565793E-2</v>
          </cell>
          <cell r="R336">
            <v>361</v>
          </cell>
          <cell r="S336">
            <v>71.745152354570635</v>
          </cell>
          <cell r="T336">
            <v>-0.16195633495108441</v>
          </cell>
          <cell r="U336">
            <v>0.33997704762617559</v>
          </cell>
          <cell r="V336">
            <v>0.11655840176492194</v>
          </cell>
          <cell r="W336">
            <v>7.8563141609121701E-2</v>
          </cell>
          <cell r="X336">
            <v>24.395300671898461</v>
          </cell>
          <cell r="Y336">
            <v>96.074464207499702</v>
          </cell>
        </row>
        <row r="337">
          <cell r="A337" t="str">
            <v>LU0069450822</v>
          </cell>
          <cell r="B337" t="str">
            <v>America Fund FIF D €</v>
          </cell>
          <cell r="C337" t="str">
            <v>FIDELITY</v>
          </cell>
          <cell r="D337" t="str">
            <v>EUR</v>
          </cell>
          <cell r="E337" t="str">
            <v>A. USA</v>
          </cell>
          <cell r="F337" t="str">
            <v>L. CAP</v>
          </cell>
          <cell r="G337" t="str">
            <v>Inc</v>
          </cell>
          <cell r="H337">
            <v>289</v>
          </cell>
          <cell r="I337">
            <v>89.965397923875429</v>
          </cell>
          <cell r="J337">
            <v>-7.1331397894558446E-4</v>
          </cell>
          <cell r="K337">
            <v>0.19184697188746958</v>
          </cell>
          <cell r="L337">
            <v>0.1011545620875296</v>
          </cell>
          <cell r="M337">
            <v>325</v>
          </cell>
          <cell r="N337">
            <v>84.92307692307692</v>
          </cell>
          <cell r="O337">
            <v>-4.3189702286321373E-2</v>
          </cell>
          <cell r="P337">
            <v>0.21723901781309304</v>
          </cell>
          <cell r="Q337">
            <v>9.8154456037836901E-2</v>
          </cell>
          <cell r="R337">
            <v>361</v>
          </cell>
          <cell r="S337">
            <v>72.02216066481995</v>
          </cell>
          <cell r="T337">
            <v>-0.162128966223132</v>
          </cell>
          <cell r="U337">
            <v>0.33772412251285511</v>
          </cell>
          <cell r="V337">
            <v>0.11742682096664381</v>
          </cell>
          <cell r="W337">
            <v>7.8496200057293963E-2</v>
          </cell>
          <cell r="X337">
            <v>24.062635651215452</v>
          </cell>
          <cell r="Y337">
            <v>96.506790683901571</v>
          </cell>
        </row>
        <row r="338">
          <cell r="A338" t="str">
            <v>LU0048573645</v>
          </cell>
          <cell r="B338" t="str">
            <v>Asean Eq FIF D $</v>
          </cell>
          <cell r="C338" t="str">
            <v>FIDELITY</v>
          </cell>
          <cell r="D338" t="str">
            <v>USD</v>
          </cell>
          <cell r="E338" t="str">
            <v>A. ASIA</v>
          </cell>
          <cell r="F338" t="str">
            <v>ASIA ex Japan</v>
          </cell>
          <cell r="G338" t="str">
            <v>Inc</v>
          </cell>
          <cell r="H338">
            <v>289</v>
          </cell>
          <cell r="I338">
            <v>75.778546712802765</v>
          </cell>
          <cell r="J338">
            <v>-1.276408972383114E-2</v>
          </cell>
          <cell r="K338">
            <v>0.14430904877737039</v>
          </cell>
          <cell r="L338">
            <v>3.0837933652475558E-2</v>
          </cell>
          <cell r="M338">
            <v>325</v>
          </cell>
          <cell r="N338">
            <v>69.84615384615384</v>
          </cell>
          <cell r="O338">
            <v>-4.2891642728773105E-2</v>
          </cell>
          <cell r="P338">
            <v>0.15178737296010375</v>
          </cell>
          <cell r="Q338">
            <v>3.4924068978973821E-2</v>
          </cell>
          <cell r="R338">
            <v>361</v>
          </cell>
          <cell r="S338">
            <v>57.61772853185596</v>
          </cell>
          <cell r="T338">
            <v>-0.19438084520697355</v>
          </cell>
          <cell r="U338">
            <v>0.33422163970470897</v>
          </cell>
          <cell r="V338">
            <v>3.7453183520599342E-2</v>
          </cell>
          <cell r="W338">
            <v>-5.5103370681586217E-3</v>
          </cell>
          <cell r="X338">
            <v>6.4301820984492037</v>
          </cell>
          <cell r="Y338">
            <v>111.92307509803116</v>
          </cell>
        </row>
        <row r="339">
          <cell r="A339" t="str">
            <v>LU0261945553</v>
          </cell>
          <cell r="B339" t="str">
            <v>Asean Eq FIF K €**</v>
          </cell>
          <cell r="C339" t="str">
            <v>FIDELITY</v>
          </cell>
          <cell r="D339" t="str">
            <v>EUR**</v>
          </cell>
          <cell r="E339" t="str">
            <v>A. ASIA</v>
          </cell>
          <cell r="F339" t="str">
            <v>ASIA ex Japan</v>
          </cell>
          <cell r="G339" t="str">
            <v>Acc</v>
          </cell>
          <cell r="H339">
            <v>265</v>
          </cell>
          <cell r="I339">
            <v>95.84905660377359</v>
          </cell>
          <cell r="J339">
            <v>2.5843505463760331E-2</v>
          </cell>
          <cell r="K339">
            <v>0.14491534856494342</v>
          </cell>
          <cell r="L339">
            <v>4.9690174073941495E-2</v>
          </cell>
          <cell r="M339">
            <v>313</v>
          </cell>
          <cell r="N339">
            <v>88.498402555910545</v>
          </cell>
          <cell r="O339">
            <v>-3.2880333920265641E-3</v>
          </cell>
          <cell r="P339">
            <v>0.18714683029354132</v>
          </cell>
          <cell r="Q339">
            <v>5.3768214596195296E-2</v>
          </cell>
          <cell r="R339">
            <v>361</v>
          </cell>
          <cell r="S339">
            <v>65.927977839335185</v>
          </cell>
          <cell r="T339">
            <v>-0.16892634624146252</v>
          </cell>
          <cell r="U339">
            <v>0.33882006694896333</v>
          </cell>
          <cell r="V339">
            <v>7.7825343695680171E-2</v>
          </cell>
          <cell r="W339">
            <v>5.5232013043464256E-2</v>
          </cell>
          <cell r="X339">
            <v>11.656525321516433</v>
          </cell>
          <cell r="Y339">
            <v>98.537608351066766</v>
          </cell>
        </row>
        <row r="340">
          <cell r="A340" t="str">
            <v>LU0261946445</v>
          </cell>
          <cell r="B340" t="str">
            <v>Sust Asia A (FIF) K €</v>
          </cell>
          <cell r="C340" t="str">
            <v>FIDELITY</v>
          </cell>
          <cell r="D340" t="str">
            <v>EUR</v>
          </cell>
          <cell r="E340" t="str">
            <v>A. ASIA</v>
          </cell>
          <cell r="F340" t="str">
            <v>ASIA</v>
          </cell>
          <cell r="G340" t="str">
            <v>Acc</v>
          </cell>
          <cell r="H340">
            <v>265</v>
          </cell>
          <cell r="I340">
            <v>98.867924528301884</v>
          </cell>
          <cell r="J340">
            <v>2.5290822789654756E-2</v>
          </cell>
          <cell r="K340">
            <v>0.12659566897972921</v>
          </cell>
          <cell r="L340">
            <v>8.3655414492824987E-2</v>
          </cell>
          <cell r="M340">
            <v>313</v>
          </cell>
          <cell r="N340">
            <v>95.2076677316294</v>
          </cell>
          <cell r="O340">
            <v>1.6829713822462598E-2</v>
          </cell>
          <cell r="P340">
            <v>0.13996766250259057</v>
          </cell>
          <cell r="Q340">
            <v>8.6293185705012432E-2</v>
          </cell>
          <cell r="R340">
            <v>361</v>
          </cell>
          <cell r="S340">
            <v>67.036011080332415</v>
          </cell>
          <cell r="T340">
            <v>-0.15209217726024327</v>
          </cell>
          <cell r="U340">
            <v>0.32724248328035477</v>
          </cell>
          <cell r="V340">
            <v>8.2712985938792283E-2</v>
          </cell>
          <cell r="W340">
            <v>7.7201081834759044E-2</v>
          </cell>
          <cell r="X340">
            <v>16.129650111784855</v>
          </cell>
          <cell r="Y340">
            <v>110.48822955988578</v>
          </cell>
        </row>
        <row r="341">
          <cell r="A341" t="str">
            <v>LU0069452877</v>
          </cell>
          <cell r="B341" t="str">
            <v>Sust Asia A (FIF) D €</v>
          </cell>
          <cell r="C341" t="str">
            <v>FIDELITY</v>
          </cell>
          <cell r="D341" t="str">
            <v>EUR</v>
          </cell>
          <cell r="E341" t="str">
            <v>A. ASIA</v>
          </cell>
          <cell r="F341" t="str">
            <v>ASIA ex Japan</v>
          </cell>
          <cell r="G341" t="str">
            <v>Inc</v>
          </cell>
          <cell r="H341">
            <v>289</v>
          </cell>
          <cell r="I341">
            <v>98.615916955017298</v>
          </cell>
          <cell r="J341">
            <v>2.6166193780476465E-2</v>
          </cell>
          <cell r="K341">
            <v>0.13117181570153669</v>
          </cell>
          <cell r="L341">
            <v>8.2714418605419615E-2</v>
          </cell>
          <cell r="M341">
            <v>325</v>
          </cell>
          <cell r="N341">
            <v>94.769230769230774</v>
          </cell>
          <cell r="O341">
            <v>1.618435657216466E-2</v>
          </cell>
          <cell r="P341">
            <v>0.13831148498129675</v>
          </cell>
          <cell r="Q341">
            <v>8.2147734985332566E-2</v>
          </cell>
          <cell r="R341">
            <v>361</v>
          </cell>
          <cell r="S341">
            <v>66.4819944598338</v>
          </cell>
          <cell r="T341">
            <v>-0.15314938684503898</v>
          </cell>
          <cell r="U341">
            <v>0.32643263757115759</v>
          </cell>
          <cell r="V341">
            <v>8.0491132332878523E-2</v>
          </cell>
          <cell r="W341">
            <v>7.6499611272564327E-2</v>
          </cell>
          <cell r="X341">
            <v>15.078432934807754</v>
          </cell>
          <cell r="Y341">
            <v>110.71027998624933</v>
          </cell>
        </row>
        <row r="342">
          <cell r="A342" t="str">
            <v>LU0261950983</v>
          </cell>
          <cell r="B342" t="str">
            <v>Asian Spec Situations (FIF) K $</v>
          </cell>
          <cell r="C342" t="str">
            <v>FIDELITY</v>
          </cell>
          <cell r="D342" t="str">
            <v>USD</v>
          </cell>
          <cell r="E342" t="str">
            <v>A. ASIA</v>
          </cell>
          <cell r="F342" t="str">
            <v>ASIA ex Japan</v>
          </cell>
          <cell r="G342" t="str">
            <v>Acc</v>
          </cell>
          <cell r="H342">
            <v>265</v>
          </cell>
          <cell r="I342">
            <v>94.339622641509436</v>
          </cell>
          <cell r="J342">
            <v>1.1075332022567386E-2</v>
          </cell>
          <cell r="K342">
            <v>0.1333025709833375</v>
          </cell>
          <cell r="L342">
            <v>7.0432388251441047E-2</v>
          </cell>
          <cell r="M342">
            <v>313</v>
          </cell>
          <cell r="N342">
            <v>91.054313099041522</v>
          </cell>
          <cell r="O342">
            <v>1.7751801370470511E-3</v>
          </cell>
          <cell r="P342">
            <v>0.13020887137542597</v>
          </cell>
          <cell r="Q342">
            <v>7.4746422296804393E-2</v>
          </cell>
          <cell r="R342">
            <v>361</v>
          </cell>
          <cell r="S342">
            <v>64.265927977839326</v>
          </cell>
          <cell r="T342">
            <v>-0.22421381061306297</v>
          </cell>
          <cell r="U342">
            <v>0.32871459244121382</v>
          </cell>
          <cell r="V342">
            <v>8.8617886178861793E-2</v>
          </cell>
          <cell r="W342">
            <v>9.2259431061397779E-3</v>
          </cell>
          <cell r="X342">
            <v>13.723005832337511</v>
          </cell>
          <cell r="Y342">
            <v>121.73953753662367</v>
          </cell>
        </row>
        <row r="343">
          <cell r="A343" t="str">
            <v>LU0318931192</v>
          </cell>
          <cell r="B343" t="str">
            <v>China Focus (FIF) K €</v>
          </cell>
          <cell r="C343" t="str">
            <v>FIDELITY</v>
          </cell>
          <cell r="D343" t="str">
            <v>EUR</v>
          </cell>
          <cell r="E343" t="str">
            <v>A. EM MKTS</v>
          </cell>
          <cell r="F343" t="str">
            <v>CHINA</v>
          </cell>
          <cell r="G343" t="str">
            <v>Acc</v>
          </cell>
          <cell r="H343">
            <v>247</v>
          </cell>
          <cell r="I343">
            <v>95.141700404858298</v>
          </cell>
          <cell r="J343">
            <v>2.0027494679097837E-2</v>
          </cell>
          <cell r="K343">
            <v>0.14618460078147724</v>
          </cell>
          <cell r="L343">
            <v>7.9642782640923393E-2</v>
          </cell>
          <cell r="M343">
            <v>295</v>
          </cell>
          <cell r="N343">
            <v>81.355932203389841</v>
          </cell>
          <cell r="O343">
            <v>-1.2322542174011186E-2</v>
          </cell>
          <cell r="P343">
            <v>0.17651634877797415</v>
          </cell>
          <cell r="Q343">
            <v>6.5015842197553297E-2</v>
          </cell>
          <cell r="R343">
            <v>343</v>
          </cell>
          <cell r="S343">
            <v>65.014577259475217</v>
          </cell>
          <cell r="T343">
            <v>-0.15481795025936279</v>
          </cell>
          <cell r="U343">
            <v>0.32494573104674696</v>
          </cell>
          <cell r="V343">
            <v>5.5991041433370636E-2</v>
          </cell>
          <cell r="W343">
            <v>2.5842743974380578E-2</v>
          </cell>
          <cell r="X343">
            <v>11.762802610622519</v>
          </cell>
          <cell r="Y343">
            <v>129.68679864690046</v>
          </cell>
        </row>
        <row r="344">
          <cell r="A344" t="str">
            <v>LU0279509144</v>
          </cell>
          <cell r="B344" t="str">
            <v>Ethna Defensiv T K €</v>
          </cell>
          <cell r="C344" t="str">
            <v>ETHENEA I I</v>
          </cell>
          <cell r="D344" t="str">
            <v>EUR</v>
          </cell>
          <cell r="E344" t="str">
            <v>MIX</v>
          </cell>
          <cell r="F344" t="str">
            <v>W. DEFENS</v>
          </cell>
          <cell r="G344" t="str">
            <v>Acc</v>
          </cell>
          <cell r="H344">
            <v>254</v>
          </cell>
          <cell r="I344">
            <v>85.039370078740163</v>
          </cell>
          <cell r="J344">
            <v>-3.6477935495341895E-2</v>
          </cell>
          <cell r="K344">
            <v>0.11168675208778378</v>
          </cell>
          <cell r="L344">
            <v>4.9806668267149745E-2</v>
          </cell>
          <cell r="M344">
            <v>302</v>
          </cell>
          <cell r="N344">
            <v>80.463576158940398</v>
          </cell>
          <cell r="O344">
            <v>-4.18959724809373E-2</v>
          </cell>
          <cell r="P344">
            <v>0.14482123806529335</v>
          </cell>
          <cell r="Q344">
            <v>5.3453920567201885E-2</v>
          </cell>
          <cell r="R344">
            <v>350</v>
          </cell>
          <cell r="S344">
            <v>60</v>
          </cell>
          <cell r="T344">
            <v>-0.32598598000893247</v>
          </cell>
          <cell r="U344">
            <v>0.42669616519174036</v>
          </cell>
          <cell r="V344">
            <v>4.7819625690800227E-2</v>
          </cell>
          <cell r="W344">
            <v>-1.9127802338234579E-2</v>
          </cell>
          <cell r="X344">
            <v>9.6267383509728734</v>
          </cell>
          <cell r="Y344">
            <v>151.14947118888594</v>
          </cell>
        </row>
        <row r="345">
          <cell r="A345" t="str">
            <v>LU0279509904</v>
          </cell>
          <cell r="B345" t="str">
            <v>Ethna Defensiv A D €</v>
          </cell>
          <cell r="C345" t="str">
            <v>ETHENEA I I</v>
          </cell>
          <cell r="D345" t="str">
            <v>EUR</v>
          </cell>
          <cell r="E345" t="str">
            <v>MIX</v>
          </cell>
          <cell r="F345" t="str">
            <v>W. DEFENS</v>
          </cell>
          <cell r="G345" t="str">
            <v>Inc</v>
          </cell>
          <cell r="H345">
            <v>289</v>
          </cell>
          <cell r="I345">
            <v>70.934256055363321</v>
          </cell>
          <cell r="J345">
            <v>-5.3618476603782939E-2</v>
          </cell>
          <cell r="K345">
            <v>0.11162339474123328</v>
          </cell>
          <cell r="L345">
            <v>4.5400937471565594E-2</v>
          </cell>
          <cell r="M345">
            <v>325</v>
          </cell>
          <cell r="N345">
            <v>69.538461538461533</v>
          </cell>
          <cell r="O345">
            <v>-9.2547770119399145E-2</v>
          </cell>
          <cell r="P345">
            <v>0.12555609433869397</v>
          </cell>
          <cell r="Q345">
            <v>4.3368346754599107E-2</v>
          </cell>
          <cell r="R345">
            <v>361</v>
          </cell>
          <cell r="S345">
            <v>55.678670360110807</v>
          </cell>
          <cell r="T345">
            <v>-0.17310094043887153</v>
          </cell>
          <cell r="U345">
            <v>0.23683725441242817</v>
          </cell>
          <cell r="V345">
            <v>4.4776119402984982E-2</v>
          </cell>
          <cell r="W345">
            <v>-1.1191099275068062E-2</v>
          </cell>
          <cell r="X345">
            <v>9.5169427600370256</v>
          </cell>
          <cell r="Y345">
            <v>124.11073961754973</v>
          </cell>
        </row>
        <row r="346">
          <cell r="A346" t="str">
            <v>LU0370787193</v>
          </cell>
          <cell r="B346" t="str">
            <v>Euro Corporate Bond (FIF) K €</v>
          </cell>
          <cell r="C346" t="str">
            <v>FIDELITY</v>
          </cell>
          <cell r="D346" t="str">
            <v>EUR</v>
          </cell>
          <cell r="E346" t="str">
            <v>B. EUROPE</v>
          </cell>
          <cell r="F346" t="str">
            <v>CORPORATE</v>
          </cell>
          <cell r="G346" t="str">
            <v>Acc</v>
          </cell>
          <cell r="H346">
            <v>224</v>
          </cell>
          <cell r="I346">
            <v>100</v>
          </cell>
          <cell r="J346">
            <v>7.632074148360013E-2</v>
          </cell>
          <cell r="K346">
            <v>0.15679785556732673</v>
          </cell>
          <cell r="L346">
            <v>0.11778279821588833</v>
          </cell>
          <cell r="M346">
            <v>272</v>
          </cell>
          <cell r="N346">
            <v>100</v>
          </cell>
          <cell r="O346">
            <v>5.135800779969673E-2</v>
          </cell>
          <cell r="P346">
            <v>0.18012921354125275</v>
          </cell>
          <cell r="Q346">
            <v>0.11746771691476887</v>
          </cell>
          <cell r="R346">
            <v>320</v>
          </cell>
          <cell r="S346">
            <v>78.4375</v>
          </cell>
          <cell r="T346">
            <v>-5.1051782645839934E-2</v>
          </cell>
          <cell r="U346">
            <v>0.35433488976531136</v>
          </cell>
          <cell r="V346">
            <v>0.11820847470531926</v>
          </cell>
          <cell r="W346">
            <v>0.10529564309139827</v>
          </cell>
          <cell r="X346">
            <v>58.38782952383702</v>
          </cell>
          <cell r="Y346">
            <v>104.37137168245386</v>
          </cell>
        </row>
        <row r="347">
          <cell r="A347" t="str">
            <v>LU0261959422</v>
          </cell>
          <cell r="B347" t="str">
            <v>Europ Dyn Growth (FIF) K €</v>
          </cell>
          <cell r="C347" t="str">
            <v>FIDELITY</v>
          </cell>
          <cell r="D347" t="str">
            <v>EUR</v>
          </cell>
          <cell r="E347" t="str">
            <v>A. EUROPE</v>
          </cell>
          <cell r="F347" t="str">
            <v>MID CAP</v>
          </cell>
          <cell r="G347" t="str">
            <v>Acc</v>
          </cell>
          <cell r="H347">
            <v>271</v>
          </cell>
          <cell r="I347">
            <v>91.14391143911439</v>
          </cell>
          <cell r="J347">
            <v>2.8075938099315998E-3</v>
          </cell>
          <cell r="K347">
            <v>0.14983222279070652</v>
          </cell>
          <cell r="L347">
            <v>0.1158055780273699</v>
          </cell>
          <cell r="M347">
            <v>319</v>
          </cell>
          <cell r="N347">
            <v>89.028213166144198</v>
          </cell>
          <cell r="O347">
            <v>-1.3784782652899508E-2</v>
          </cell>
          <cell r="P347">
            <v>0.16808559506227772</v>
          </cell>
          <cell r="Q347">
            <v>0.11251381706308128</v>
          </cell>
          <cell r="R347">
            <v>361</v>
          </cell>
          <cell r="S347">
            <v>71.745152354570635</v>
          </cell>
          <cell r="T347">
            <v>-0.16306506026286818</v>
          </cell>
          <cell r="U347">
            <v>0.29082230508204365</v>
          </cell>
          <cell r="V347">
            <v>9.9745176556243154E-2</v>
          </cell>
          <cell r="W347">
            <v>9.5730243730560272E-2</v>
          </cell>
          <cell r="X347">
            <v>24.857219214121475</v>
          </cell>
          <cell r="Y347">
            <v>100.52101955202173</v>
          </cell>
        </row>
        <row r="348">
          <cell r="A348" t="str">
            <v>LU0119124781</v>
          </cell>
          <cell r="B348" t="str">
            <v>Europ Dyn Growth (FIF) D €</v>
          </cell>
          <cell r="C348" t="str">
            <v>FIDELITY</v>
          </cell>
          <cell r="D348" t="str">
            <v>EUR</v>
          </cell>
          <cell r="E348" t="str">
            <v>A. EUROPE</v>
          </cell>
          <cell r="F348" t="str">
            <v>MID CAP</v>
          </cell>
          <cell r="G348" t="str">
            <v>Inc</v>
          </cell>
          <cell r="H348">
            <v>289</v>
          </cell>
          <cell r="I348">
            <v>90.311418685121097</v>
          </cell>
          <cell r="J348">
            <v>3.4073763263675616E-4</v>
          </cell>
          <cell r="K348">
            <v>0.14596086944343467</v>
          </cell>
          <cell r="L348">
            <v>0.11077820969016261</v>
          </cell>
          <cell r="M348">
            <v>325</v>
          </cell>
          <cell r="N348">
            <v>87.07692307692308</v>
          </cell>
          <cell r="O348">
            <v>-4.3705323974693844E-2</v>
          </cell>
          <cell r="P348">
            <v>0.16519476698707611</v>
          </cell>
          <cell r="Q348">
            <v>0.11064550943598306</v>
          </cell>
          <cell r="R348">
            <v>361</v>
          </cell>
          <cell r="S348">
            <v>71.745152354570635</v>
          </cell>
          <cell r="T348">
            <v>-0.16376306343794378</v>
          </cell>
          <cell r="U348">
            <v>0.2917213922451708</v>
          </cell>
          <cell r="V348">
            <v>9.870918754745639E-2</v>
          </cell>
          <cell r="W348">
            <v>9.587939065520501E-2</v>
          </cell>
          <cell r="X348">
            <v>24.439098907191418</v>
          </cell>
          <cell r="Y348">
            <v>102.2052091354841</v>
          </cell>
        </row>
        <row r="349">
          <cell r="A349" t="str">
            <v>LU0296857971</v>
          </cell>
          <cell r="B349" t="str">
            <v>Europ Growth (FIF) K €</v>
          </cell>
          <cell r="C349" t="str">
            <v>FIDELITY</v>
          </cell>
          <cell r="D349" t="str">
            <v>EUR</v>
          </cell>
          <cell r="E349" t="str">
            <v>A. EUROPE</v>
          </cell>
          <cell r="F349" t="str">
            <v>L. CAP</v>
          </cell>
          <cell r="G349" t="str">
            <v>Acc</v>
          </cell>
          <cell r="H349">
            <v>252</v>
          </cell>
          <cell r="I349">
            <v>89.285714285714292</v>
          </cell>
          <cell r="J349">
            <v>-3.8803260999931144E-3</v>
          </cell>
          <cell r="K349">
            <v>0.11678657844308424</v>
          </cell>
          <cell r="L349">
            <v>6.4509346681717816E-2</v>
          </cell>
          <cell r="M349">
            <v>300</v>
          </cell>
          <cell r="N349">
            <v>80.666666666666657</v>
          </cell>
          <cell r="O349">
            <v>-2.1898213999036104E-2</v>
          </cell>
          <cell r="P349">
            <v>0.13362634783519675</v>
          </cell>
          <cell r="Q349">
            <v>6.3829996172667602E-2</v>
          </cell>
          <cell r="R349">
            <v>348</v>
          </cell>
          <cell r="S349">
            <v>62.356321839080465</v>
          </cell>
          <cell r="T349">
            <v>-0.1725591290708941</v>
          </cell>
          <cell r="U349">
            <v>0.23473488588187477</v>
          </cell>
          <cell r="V349">
            <v>8.0557544178490259E-2</v>
          </cell>
          <cell r="W349">
            <v>8.3144558867638274E-3</v>
          </cell>
          <cell r="X349">
            <v>13.819816119013295</v>
          </cell>
          <cell r="Y349">
            <v>112.62220450395455</v>
          </cell>
        </row>
        <row r="350">
          <cell r="A350" t="str">
            <v>LU0048578792</v>
          </cell>
          <cell r="B350" t="str">
            <v>Europ Growth (FIF) D €</v>
          </cell>
          <cell r="C350" t="str">
            <v>FIDELITY</v>
          </cell>
          <cell r="D350" t="str">
            <v>EUR</v>
          </cell>
          <cell r="E350" t="str">
            <v>A. EUROPE</v>
          </cell>
          <cell r="F350" t="str">
            <v>L. CAP</v>
          </cell>
          <cell r="G350" t="str">
            <v>Inc</v>
          </cell>
          <cell r="H350">
            <v>289</v>
          </cell>
          <cell r="I350">
            <v>73.702422145328711</v>
          </cell>
          <cell r="J350">
            <v>-4.7741062363070075E-2</v>
          </cell>
          <cell r="K350">
            <v>0.10527042606614523</v>
          </cell>
          <cell r="L350">
            <v>4.9043979129286264E-2</v>
          </cell>
          <cell r="M350">
            <v>325</v>
          </cell>
          <cell r="N350">
            <v>71.384615384615387</v>
          </cell>
          <cell r="O350">
            <v>-8.4718258896184562E-2</v>
          </cell>
          <cell r="P350">
            <v>0.11439171239191247</v>
          </cell>
          <cell r="Q350">
            <v>4.9779474564070281E-2</v>
          </cell>
          <cell r="R350">
            <v>361</v>
          </cell>
          <cell r="S350">
            <v>59.833795013850413</v>
          </cell>
          <cell r="T350">
            <v>-0.17820926692160591</v>
          </cell>
          <cell r="U350">
            <v>0.22366190102120972</v>
          </cell>
          <cell r="V350">
            <v>6.4136125654450371E-2</v>
          </cell>
          <cell r="W350">
            <v>-1.9098328845956192E-3</v>
          </cell>
          <cell r="X350">
            <v>10.73838163673088</v>
          </cell>
          <cell r="Y350">
            <v>117.61109673752723</v>
          </cell>
        </row>
        <row r="351">
          <cell r="A351" t="str">
            <v>LU0251130802</v>
          </cell>
          <cell r="B351" t="str">
            <v>Europ H.Y. FIF K €</v>
          </cell>
          <cell r="C351" t="str">
            <v>FIDELITY</v>
          </cell>
          <cell r="D351" t="str">
            <v>EUR</v>
          </cell>
          <cell r="E351" t="str">
            <v>B. EUROPE</v>
          </cell>
          <cell r="F351" t="str">
            <v>CORPORATE</v>
          </cell>
          <cell r="G351" t="str">
            <v>Acc</v>
          </cell>
          <cell r="H351">
            <v>276</v>
          </cell>
          <cell r="I351">
            <v>95.289855072463766</v>
          </cell>
          <cell r="J351">
            <v>2.1646400174063569E-2</v>
          </cell>
          <cell r="K351">
            <v>0.10651110183840096</v>
          </cell>
          <cell r="L351">
            <v>5.3021456926406474E-2</v>
          </cell>
          <cell r="M351">
            <v>324</v>
          </cell>
          <cell r="N351">
            <v>93.518518518518519</v>
          </cell>
          <cell r="O351">
            <v>1.0776973317944027E-2</v>
          </cell>
          <cell r="P351">
            <v>0.11515157962202094</v>
          </cell>
          <cell r="Q351">
            <v>4.6940692798170813E-2</v>
          </cell>
          <cell r="R351">
            <v>361</v>
          </cell>
          <cell r="S351">
            <v>67.036011080332415</v>
          </cell>
          <cell r="T351">
            <v>-8.6440525505976973E-2</v>
          </cell>
          <cell r="U351">
            <v>0.17718871077494233</v>
          </cell>
          <cell r="V351">
            <v>3.3309196234612592E-2</v>
          </cell>
          <cell r="W351">
            <v>7.3644141966247023E-3</v>
          </cell>
          <cell r="X351">
            <v>14.260117170756267</v>
          </cell>
          <cell r="Y351">
            <v>37.644660903690067</v>
          </cell>
        </row>
        <row r="352">
          <cell r="A352" t="str">
            <v>LU0251129549</v>
          </cell>
          <cell r="B352" t="str">
            <v>Europ Larger Cie F (FIF) K €</v>
          </cell>
          <cell r="C352" t="str">
            <v>FIDELITY</v>
          </cell>
          <cell r="D352" t="str">
            <v>EUR</v>
          </cell>
          <cell r="E352" t="str">
            <v>A. EUROPE</v>
          </cell>
          <cell r="F352" t="str">
            <v>L. CAP</v>
          </cell>
          <cell r="G352" t="str">
            <v>Acc</v>
          </cell>
          <cell r="H352">
            <v>277</v>
          </cell>
          <cell r="I352">
            <v>82.671480144404327</v>
          </cell>
          <cell r="J352">
            <v>-2.6564263804233268E-2</v>
          </cell>
          <cell r="K352">
            <v>0.12705015399512445</v>
          </cell>
          <cell r="L352">
            <v>6.3195635771679859E-2</v>
          </cell>
          <cell r="M352">
            <v>325</v>
          </cell>
          <cell r="N352">
            <v>76</v>
          </cell>
          <cell r="O352">
            <v>-8.6207097199918398E-2</v>
          </cell>
          <cell r="P352">
            <v>0.13580208748202688</v>
          </cell>
          <cell r="Q352">
            <v>6.3852726755354583E-2</v>
          </cell>
          <cell r="R352">
            <v>361</v>
          </cell>
          <cell r="S352">
            <v>62.326869806094187</v>
          </cell>
          <cell r="T352">
            <v>-0.17279430588490313</v>
          </cell>
          <cell r="U352">
            <v>0.22673250809115478</v>
          </cell>
          <cell r="V352">
            <v>7.0743405275779381E-2</v>
          </cell>
          <cell r="W352">
            <v>8.2051625442545184E-3</v>
          </cell>
          <cell r="X352">
            <v>15.743944858777342</v>
          </cell>
          <cell r="Y352">
            <v>109.500512050685</v>
          </cell>
        </row>
        <row r="353">
          <cell r="A353" t="str">
            <v>LU0119124278</v>
          </cell>
          <cell r="B353" t="str">
            <v>Europ Larger Cie F (FIF) D €</v>
          </cell>
          <cell r="C353" t="str">
            <v>FIDELITY</v>
          </cell>
          <cell r="D353" t="str">
            <v>EUR</v>
          </cell>
          <cell r="E353" t="str">
            <v>A. EUROPE</v>
          </cell>
          <cell r="F353" t="str">
            <v>L. CAP</v>
          </cell>
          <cell r="G353" t="str">
            <v>Inc</v>
          </cell>
          <cell r="H353">
            <v>289</v>
          </cell>
          <cell r="I353">
            <v>76.470588235294116</v>
          </cell>
          <cell r="J353">
            <v>-4.404963586677979E-2</v>
          </cell>
          <cell r="K353">
            <v>0.11075620797132113</v>
          </cell>
          <cell r="L353">
            <v>5.0178674136492463E-2</v>
          </cell>
          <cell r="M353">
            <v>325</v>
          </cell>
          <cell r="N353">
            <v>71.692307692307693</v>
          </cell>
          <cell r="O353">
            <v>-0.10497945650847167</v>
          </cell>
          <cell r="P353">
            <v>0.1212825072864888</v>
          </cell>
          <cell r="Q353">
            <v>5.3858064098002645E-2</v>
          </cell>
          <cell r="R353">
            <v>361</v>
          </cell>
          <cell r="S353">
            <v>61.218836565096957</v>
          </cell>
          <cell r="T353">
            <v>-0.18161080847082914</v>
          </cell>
          <cell r="U353">
            <v>0.21380190371219793</v>
          </cell>
          <cell r="V353">
            <v>5.7242676699811978E-2</v>
          </cell>
          <cell r="W353">
            <v>-1.6227369339977815E-3</v>
          </cell>
          <cell r="X353">
            <v>12.681962956410025</v>
          </cell>
          <cell r="Y353">
            <v>111.61213849467622</v>
          </cell>
        </row>
        <row r="354">
          <cell r="A354" t="str">
            <v>LU0052588471</v>
          </cell>
          <cell r="B354" t="str">
            <v>Euro M. Ass FIF D €</v>
          </cell>
          <cell r="C354" t="str">
            <v>FIDELITY</v>
          </cell>
          <cell r="D354" t="str">
            <v>EUR</v>
          </cell>
          <cell r="E354" t="str">
            <v>MIX</v>
          </cell>
          <cell r="F354" t="str">
            <v>NEUTRAL</v>
          </cell>
          <cell r="G354" t="str">
            <v>Inc</v>
          </cell>
          <cell r="H354">
            <v>289</v>
          </cell>
          <cell r="I354">
            <v>81.31487889273356</v>
          </cell>
          <cell r="J354">
            <v>-1.3085822113419354E-2</v>
          </cell>
          <cell r="K354">
            <v>0.10473163343451142</v>
          </cell>
          <cell r="L354">
            <v>3.3749323270247933E-2</v>
          </cell>
          <cell r="M354">
            <v>325</v>
          </cell>
          <cell r="N354">
            <v>72.615384615384613</v>
          </cell>
          <cell r="O354">
            <v>-3.3764054559528842E-2</v>
          </cell>
          <cell r="P354">
            <v>0.11034372637963213</v>
          </cell>
          <cell r="Q354">
            <v>3.6615494042133712E-2</v>
          </cell>
          <cell r="R354">
            <v>361</v>
          </cell>
          <cell r="S354">
            <v>58.448753462603875</v>
          </cell>
          <cell r="T354">
            <v>-0.11497762990781127</v>
          </cell>
          <cell r="U354">
            <v>0.18234191001520678</v>
          </cell>
          <cell r="V354">
            <v>4.4040506391681333E-2</v>
          </cell>
          <cell r="W354">
            <v>-1.2682829990522337E-2</v>
          </cell>
          <cell r="X354">
            <v>11.77536484016256</v>
          </cell>
          <cell r="Y354">
            <v>65.904113260749497</v>
          </cell>
        </row>
        <row r="355">
          <cell r="A355" t="str">
            <v>LU0261950553</v>
          </cell>
          <cell r="B355" t="str">
            <v>Euro M. Ass FIF K €</v>
          </cell>
          <cell r="C355" t="str">
            <v>FIDELITY</v>
          </cell>
          <cell r="D355" t="str">
            <v>EUR</v>
          </cell>
          <cell r="E355" t="str">
            <v>MIX</v>
          </cell>
          <cell r="F355" t="str">
            <v>NEUTRAL</v>
          </cell>
          <cell r="G355" t="str">
            <v>Acc</v>
          </cell>
          <cell r="H355">
            <v>271</v>
          </cell>
          <cell r="I355">
            <v>82.287822878228781</v>
          </cell>
          <cell r="J355">
            <v>-7.4975872435977461E-3</v>
          </cell>
          <cell r="K355">
            <v>0.1052001566397109</v>
          </cell>
          <cell r="L355">
            <v>3.7338987670604951E-2</v>
          </cell>
          <cell r="M355">
            <v>319</v>
          </cell>
          <cell r="N355">
            <v>75.548589341692789</v>
          </cell>
          <cell r="O355">
            <v>-2.8609010460534767E-2</v>
          </cell>
          <cell r="P355">
            <v>0.11210197644113462</v>
          </cell>
          <cell r="Q355">
            <v>4.0003086312571101E-2</v>
          </cell>
          <cell r="R355">
            <v>361</v>
          </cell>
          <cell r="S355">
            <v>59.002770083102497</v>
          </cell>
          <cell r="T355">
            <v>-0.10541621047742282</v>
          </cell>
          <cell r="U355">
            <v>0.18252113614282628</v>
          </cell>
          <cell r="V355">
            <v>4.5871559633027692E-2</v>
          </cell>
          <cell r="W355">
            <v>-8.7086735895116618E-3</v>
          </cell>
          <cell r="X355">
            <v>12.860805319181736</v>
          </cell>
          <cell r="Y355">
            <v>67.384423160664767</v>
          </cell>
        </row>
        <row r="356">
          <cell r="A356" t="str">
            <v>LU0114722498</v>
          </cell>
          <cell r="B356" t="str">
            <v>Gl Financ Serv FIF Kap €</v>
          </cell>
          <cell r="C356" t="str">
            <v>FIDELITY</v>
          </cell>
          <cell r="D356" t="str">
            <v>EUR</v>
          </cell>
          <cell r="E356" t="str">
            <v>A. SECTOR</v>
          </cell>
          <cell r="F356" t="str">
            <v>Financials</v>
          </cell>
          <cell r="G356" t="str">
            <v>Acc</v>
          </cell>
          <cell r="H356">
            <v>289</v>
          </cell>
          <cell r="I356">
            <v>80.622837370242223</v>
          </cell>
          <cell r="J356">
            <v>-5.7528468554005285E-2</v>
          </cell>
          <cell r="K356">
            <v>0.13961898452250066</v>
          </cell>
          <cell r="L356">
            <v>9.0550257329383488E-2</v>
          </cell>
          <cell r="M356">
            <v>325</v>
          </cell>
          <cell r="N356">
            <v>79.692307692307693</v>
          </cell>
          <cell r="O356">
            <v>-9.2149373967319106E-2</v>
          </cell>
          <cell r="P356">
            <v>0.16308071551519665</v>
          </cell>
          <cell r="Q356">
            <v>7.786964984562128E-2</v>
          </cell>
          <cell r="R356">
            <v>361</v>
          </cell>
          <cell r="S356">
            <v>61.218836565096957</v>
          </cell>
          <cell r="T356">
            <v>-0.20263798806449659</v>
          </cell>
          <cell r="U356">
            <v>0.33423381293718596</v>
          </cell>
          <cell r="V356">
            <v>5.6014150943396235E-2</v>
          </cell>
          <cell r="W356">
            <v>2.514899376958013E-2</v>
          </cell>
          <cell r="X356">
            <v>16.983507779441279</v>
          </cell>
          <cell r="Y356">
            <v>111.23886167167747</v>
          </cell>
        </row>
        <row r="357">
          <cell r="A357" t="str">
            <v>LU0114720955</v>
          </cell>
          <cell r="B357" t="str">
            <v>Sust Gl Health Care FIF K €</v>
          </cell>
          <cell r="C357" t="str">
            <v>FIDELITY</v>
          </cell>
          <cell r="D357" t="str">
            <v>EUR</v>
          </cell>
          <cell r="E357" t="str">
            <v>A. SECTOR</v>
          </cell>
          <cell r="F357" t="str">
            <v>HEALTH</v>
          </cell>
          <cell r="G357" t="str">
            <v>Acc</v>
          </cell>
          <cell r="H357">
            <v>289</v>
          </cell>
          <cell r="I357">
            <v>97.577854671280278</v>
          </cell>
          <cell r="J357">
            <v>2.0596992251254553E-2</v>
          </cell>
          <cell r="K357">
            <v>0.1859260587918492</v>
          </cell>
          <cell r="L357">
            <v>0.11713307536811812</v>
          </cell>
          <cell r="M357">
            <v>325</v>
          </cell>
          <cell r="N357">
            <v>88</v>
          </cell>
          <cell r="O357">
            <v>-3.6268993934846388E-3</v>
          </cell>
          <cell r="P357">
            <v>0.22345590538656235</v>
          </cell>
          <cell r="Q357">
            <v>0.12097295866545532</v>
          </cell>
          <cell r="R357">
            <v>361</v>
          </cell>
          <cell r="S357">
            <v>74.23822714681441</v>
          </cell>
          <cell r="T357">
            <v>-0.10098838759894609</v>
          </cell>
          <cell r="U357">
            <v>0.29341914641732053</v>
          </cell>
          <cell r="V357">
            <v>0.10585452395032524</v>
          </cell>
          <cell r="W357">
            <v>0.12315859562860898</v>
          </cell>
          <cell r="X357">
            <v>46.772218177089407</v>
          </cell>
          <cell r="Y357">
            <v>94.674314963098794</v>
          </cell>
        </row>
        <row r="358">
          <cell r="A358" t="str">
            <v>LU0114722902</v>
          </cell>
          <cell r="B358" t="str">
            <v>Gl Industr FIF K €</v>
          </cell>
          <cell r="C358" t="str">
            <v>FIDELITY</v>
          </cell>
          <cell r="D358" t="str">
            <v>EUR</v>
          </cell>
          <cell r="E358" t="str">
            <v>A. SECTOR</v>
          </cell>
          <cell r="F358" t="str">
            <v>COMMOD</v>
          </cell>
          <cell r="G358" t="str">
            <v>Acc</v>
          </cell>
          <cell r="H358">
            <v>289</v>
          </cell>
          <cell r="I358">
            <v>94.117647058823522</v>
          </cell>
          <cell r="J358">
            <v>1.1231821307545742E-2</v>
          </cell>
          <cell r="K358">
            <v>9.8919704477338666E-2</v>
          </cell>
          <cell r="L358">
            <v>6.2638820329524281E-2</v>
          </cell>
          <cell r="M358">
            <v>325</v>
          </cell>
          <cell r="N358">
            <v>88</v>
          </cell>
          <cell r="O358">
            <v>-8.2604923384519378E-3</v>
          </cell>
          <cell r="P358">
            <v>0.12049892578971896</v>
          </cell>
          <cell r="Q358">
            <v>5.885289809822658E-2</v>
          </cell>
          <cell r="R358">
            <v>361</v>
          </cell>
          <cell r="S358">
            <v>70.08310249307479</v>
          </cell>
          <cell r="T358">
            <v>-0.13997236042877331</v>
          </cell>
          <cell r="U358">
            <v>0.32094795112454694</v>
          </cell>
          <cell r="V358">
            <v>7.1914186432995963E-2</v>
          </cell>
          <cell r="W358">
            <v>7.2203369284025265E-2</v>
          </cell>
          <cell r="X358">
            <v>12.955442064781399</v>
          </cell>
          <cell r="Y358">
            <v>117.50566707460311</v>
          </cell>
        </row>
        <row r="359">
          <cell r="A359" t="str">
            <v>LU0099575291</v>
          </cell>
          <cell r="B359" t="str">
            <v>Sust Gl Divid PlusFIF D €</v>
          </cell>
          <cell r="C359" t="str">
            <v>FIDELITY</v>
          </cell>
          <cell r="D359" t="str">
            <v>EUR</v>
          </cell>
          <cell r="E359" t="str">
            <v>A. SECTOR</v>
          </cell>
          <cell r="F359" t="str">
            <v>INFRASTR</v>
          </cell>
          <cell r="G359" t="str">
            <v>Inc</v>
          </cell>
          <cell r="H359">
            <v>289</v>
          </cell>
          <cell r="I359">
            <v>64.705882352941174</v>
          </cell>
          <cell r="J359">
            <v>-2.7185338498226574E-2</v>
          </cell>
          <cell r="K359">
            <v>0.10289737590888937</v>
          </cell>
          <cell r="L359">
            <v>2.635550906816353E-2</v>
          </cell>
          <cell r="M359">
            <v>325</v>
          </cell>
          <cell r="N359">
            <v>56.92307692307692</v>
          </cell>
          <cell r="O359">
            <v>-6.3626082378585108E-2</v>
          </cell>
          <cell r="P359">
            <v>0.11596983431098069</v>
          </cell>
          <cell r="Q359">
            <v>1.0846484802900402E-2</v>
          </cell>
          <cell r="R359">
            <v>361</v>
          </cell>
          <cell r="S359">
            <v>59.002770083102497</v>
          </cell>
          <cell r="T359">
            <v>-0.18368299043755423</v>
          </cell>
          <cell r="U359">
            <v>0.1928699955806211</v>
          </cell>
          <cell r="V359">
            <v>3.3748701973001172E-2</v>
          </cell>
          <cell r="W359">
            <v>-1.4480182545636433E-2</v>
          </cell>
          <cell r="X359">
            <v>2.7907761148413464</v>
          </cell>
          <cell r="Y359">
            <v>93.347543533364146</v>
          </cell>
        </row>
        <row r="360">
          <cell r="A360" t="str">
            <v>LU0987487336</v>
          </cell>
          <cell r="B360" t="str">
            <v>Gl Multi Ass Income FIF K €</v>
          </cell>
          <cell r="C360" t="str">
            <v>FIDELITY</v>
          </cell>
          <cell r="D360" t="str">
            <v>EUR H</v>
          </cell>
          <cell r="E360" t="str">
            <v>MIX</v>
          </cell>
          <cell r="F360" t="str">
            <v>WORLD NEUTR</v>
          </cell>
          <cell r="G360" t="str">
            <v>Acc</v>
          </cell>
          <cell r="H360">
            <v>93</v>
          </cell>
          <cell r="I360">
            <v>84.946236559139791</v>
          </cell>
          <cell r="J360">
            <v>-9.2752587699036042E-3</v>
          </cell>
          <cell r="K360">
            <v>4.2575135219416679E-2</v>
          </cell>
          <cell r="L360">
            <v>3.3986267826004335E-2</v>
          </cell>
          <cell r="M360">
            <v>141</v>
          </cell>
          <cell r="N360">
            <v>84.39716312056737</v>
          </cell>
          <cell r="O360">
            <v>-1.8344308430462187E-2</v>
          </cell>
          <cell r="P360">
            <v>4.8765775250506758E-2</v>
          </cell>
          <cell r="Q360">
            <v>3.5107915047499993E-2</v>
          </cell>
          <cell r="R360">
            <v>189</v>
          </cell>
          <cell r="S360">
            <v>66.137566137566139</v>
          </cell>
          <cell r="T360">
            <v>-7.1428571428571397E-2</v>
          </cell>
          <cell r="U360">
            <v>9.2920353982300696E-2</v>
          </cell>
          <cell r="V360">
            <v>2.6293469041560602E-2</v>
          </cell>
          <cell r="W360">
            <v>1.5763332712485201E-2</v>
          </cell>
          <cell r="X360">
            <v>19.13754858546702</v>
          </cell>
          <cell r="Y360">
            <v>42.785151935306644</v>
          </cell>
        </row>
        <row r="361">
          <cell r="A361" t="str">
            <v>LU0905233846</v>
          </cell>
          <cell r="B361" t="str">
            <v>Gl Multi Asset Income FIF K €</v>
          </cell>
          <cell r="C361" t="str">
            <v>FIDELITY</v>
          </cell>
          <cell r="D361" t="str">
            <v>EUR</v>
          </cell>
          <cell r="E361" t="str">
            <v>MIX</v>
          </cell>
          <cell r="F361" t="str">
            <v>USD NEUTRAL</v>
          </cell>
          <cell r="G361" t="str">
            <v>Acc</v>
          </cell>
          <cell r="H361">
            <v>112</v>
          </cell>
          <cell r="I361">
            <v>99.107142857142861</v>
          </cell>
          <cell r="J361">
            <v>2.2495574500347205E-2</v>
          </cell>
          <cell r="K361">
            <v>7.6619717261445452E-2</v>
          </cell>
          <cell r="L361">
            <v>4.0979197551510138E-2</v>
          </cell>
          <cell r="M361">
            <v>160</v>
          </cell>
          <cell r="N361">
            <v>91.875</v>
          </cell>
          <cell r="O361">
            <v>6.5083136457448247E-3</v>
          </cell>
          <cell r="P361">
            <v>0.11062670434855186</v>
          </cell>
          <cell r="Q361">
            <v>4.9961439850552569E-2</v>
          </cell>
          <cell r="R361">
            <v>208</v>
          </cell>
          <cell r="S361">
            <v>69.230769230769226</v>
          </cell>
          <cell r="T361">
            <v>-5.8968405968878569E-2</v>
          </cell>
          <cell r="U361">
            <v>0.1594958650201877</v>
          </cell>
          <cell r="V361">
            <v>5.5118064231998609E-2</v>
          </cell>
          <cell r="W361">
            <v>3.1488346750183527E-2</v>
          </cell>
          <cell r="X361">
            <v>40.395901717060518</v>
          </cell>
          <cell r="Y361">
            <v>67.543687113734606</v>
          </cell>
        </row>
        <row r="362">
          <cell r="A362" t="str">
            <v>LU0099574567</v>
          </cell>
          <cell r="B362" t="str">
            <v>Gl. Technology FIF D €</v>
          </cell>
          <cell r="C362" t="str">
            <v>FIDELITY</v>
          </cell>
          <cell r="D362" t="str">
            <v>EUR</v>
          </cell>
          <cell r="E362" t="str">
            <v>A. SECTOR</v>
          </cell>
          <cell r="F362" t="str">
            <v>TECHNO</v>
          </cell>
          <cell r="G362" t="str">
            <v>Inc</v>
          </cell>
          <cell r="H362">
            <v>289</v>
          </cell>
          <cell r="I362">
            <v>99.307958477508649</v>
          </cell>
          <cell r="J362">
            <v>2.1261322190586851E-2</v>
          </cell>
          <cell r="K362">
            <v>0.23580057121446529</v>
          </cell>
          <cell r="L362">
            <v>0.18663396826105827</v>
          </cell>
          <cell r="M362">
            <v>325</v>
          </cell>
          <cell r="N362">
            <v>91.07692307692308</v>
          </cell>
          <cell r="O362">
            <v>1.4325011826742708E-2</v>
          </cell>
          <cell r="P362">
            <v>0.27041856489393018</v>
          </cell>
          <cell r="Q362">
            <v>0.19616552985758373</v>
          </cell>
          <cell r="R362">
            <v>361</v>
          </cell>
          <cell r="S362">
            <v>80.88642659279779</v>
          </cell>
          <cell r="T362">
            <v>-0.11670425931335465</v>
          </cell>
          <cell r="U362">
            <v>0.43059482339561378</v>
          </cell>
          <cell r="V362">
            <v>0.17737296260786195</v>
          </cell>
          <cell r="W362">
            <v>0.20302277493790899</v>
          </cell>
          <cell r="X362">
            <v>43.565347807380832</v>
          </cell>
          <cell r="Y362">
            <v>107.77847544881496</v>
          </cell>
        </row>
        <row r="363">
          <cell r="A363" t="str">
            <v>LU0055114457</v>
          </cell>
          <cell r="B363" t="str">
            <v>Indonesia FIF D $</v>
          </cell>
          <cell r="C363" t="str">
            <v>FIDELITY</v>
          </cell>
          <cell r="D363" t="str">
            <v>USD</v>
          </cell>
          <cell r="E363" t="str">
            <v>A. EM MKTS</v>
          </cell>
          <cell r="F363" t="str">
            <v xml:space="preserve">INDONESIA </v>
          </cell>
          <cell r="G363" t="str">
            <v>Inc</v>
          </cell>
          <cell r="H363">
            <v>289</v>
          </cell>
          <cell r="I363">
            <v>62.975778546712803</v>
          </cell>
          <cell r="J363">
            <v>-3.3117637254048482E-2</v>
          </cell>
          <cell r="K363">
            <v>0.22489290954247432</v>
          </cell>
          <cell r="L363">
            <v>9.3454455291896998E-3</v>
          </cell>
          <cell r="M363">
            <v>325</v>
          </cell>
          <cell r="N363">
            <v>59.07692307692308</v>
          </cell>
          <cell r="O363">
            <v>-8.548729166765745E-2</v>
          </cell>
          <cell r="P363">
            <v>0.22190371765341335</v>
          </cell>
          <cell r="Q363">
            <v>1.4785913667667572E-2</v>
          </cell>
          <cell r="R363">
            <v>361</v>
          </cell>
          <cell r="S363">
            <v>59.833795013850413</v>
          </cell>
          <cell r="T363">
            <v>-0.22665597893813491</v>
          </cell>
          <cell r="U363">
            <v>0.44750551729676019</v>
          </cell>
          <cell r="V363">
            <v>6.1932287365813465E-2</v>
          </cell>
          <cell r="W363">
            <v>1.2170684426914713E-2</v>
          </cell>
          <cell r="X363">
            <v>2.3457250045503724</v>
          </cell>
          <cell r="Y363">
            <v>154.00408301115087</v>
          </cell>
        </row>
        <row r="364">
          <cell r="A364" t="str">
            <v>LU0055114457</v>
          </cell>
          <cell r="B364" t="str">
            <v>Indonesia FIF D €</v>
          </cell>
          <cell r="C364" t="str">
            <v>FIDELITY</v>
          </cell>
          <cell r="D364" t="str">
            <v>EUR**</v>
          </cell>
          <cell r="E364" t="str">
            <v>A. EM MKTS</v>
          </cell>
          <cell r="F364" t="str">
            <v xml:space="preserve">INDONESIA </v>
          </cell>
          <cell r="G364" t="str">
            <v>Inc</v>
          </cell>
          <cell r="H364">
            <v>289</v>
          </cell>
          <cell r="I364">
            <v>79.584775086505189</v>
          </cell>
          <cell r="J364">
            <v>-1.2547591881927667E-2</v>
          </cell>
          <cell r="K364">
            <v>0.20989357962094957</v>
          </cell>
          <cell r="L364">
            <v>3.3402811821018341E-2</v>
          </cell>
          <cell r="M364">
            <v>325</v>
          </cell>
          <cell r="N364">
            <v>69.84615384615384</v>
          </cell>
          <cell r="O364">
            <v>-5.0840105827515636E-2</v>
          </cell>
          <cell r="P364">
            <v>0.2590714111725636</v>
          </cell>
          <cell r="Q364">
            <v>3.4357470888371822E-2</v>
          </cell>
          <cell r="R364">
            <v>361</v>
          </cell>
          <cell r="S364">
            <v>64.819944598337955</v>
          </cell>
          <cell r="T364">
            <v>-0.23037321126038574</v>
          </cell>
          <cell r="U364">
            <v>0.40083774821670398</v>
          </cell>
          <cell r="V364">
            <v>7.3603057788806492E-2</v>
          </cell>
          <cell r="W364">
            <v>4.7466011871078795E-2</v>
          </cell>
          <cell r="X364">
            <v>6.0581988971135363</v>
          </cell>
          <cell r="Y364">
            <v>142.92324814013219</v>
          </cell>
        </row>
        <row r="365">
          <cell r="A365" t="str">
            <v>LU0413543058</v>
          </cell>
          <cell r="B365" t="str">
            <v>Japan Advantage FIF K €</v>
          </cell>
          <cell r="C365" t="str">
            <v>FIDELITY</v>
          </cell>
          <cell r="D365" t="str">
            <v>EUR</v>
          </cell>
          <cell r="E365" t="str">
            <v>A. ASIA</v>
          </cell>
          <cell r="F365" t="str">
            <v>JAPAN</v>
          </cell>
          <cell r="G365" t="str">
            <v>Acc</v>
          </cell>
          <cell r="H365">
            <v>184</v>
          </cell>
          <cell r="I365">
            <v>99.456521739130437</v>
          </cell>
          <cell r="J365">
            <v>4.2677511264491041E-2</v>
          </cell>
          <cell r="K365">
            <v>0.1087598063545353</v>
          </cell>
          <cell r="L365">
            <v>8.6033441055091475E-2</v>
          </cell>
          <cell r="M365">
            <v>232</v>
          </cell>
          <cell r="N365">
            <v>97.84482758620689</v>
          </cell>
          <cell r="O365">
            <v>2.8135900849663598E-2</v>
          </cell>
          <cell r="P365">
            <v>0.1319505182169966</v>
          </cell>
          <cell r="Q365">
            <v>8.049115840504395E-2</v>
          </cell>
          <cell r="R365">
            <v>280</v>
          </cell>
          <cell r="S365">
            <v>67.857142857142861</v>
          </cell>
          <cell r="T365">
            <v>-7.5123181530997951E-2</v>
          </cell>
          <cell r="U365">
            <v>0.26193486932190274</v>
          </cell>
          <cell r="V365">
            <v>6.2368077366525609E-2</v>
          </cell>
          <cell r="W365">
            <v>3.279909280808635E-2</v>
          </cell>
          <cell r="X365">
            <v>46.910099428260722</v>
          </cell>
          <cell r="Y365">
            <v>118.37526725174692</v>
          </cell>
        </row>
        <row r="366">
          <cell r="A366" t="str">
            <v>LU0161332480</v>
          </cell>
          <cell r="B366" t="str">
            <v>Japan Advantage FIF D JPY</v>
          </cell>
          <cell r="C366" t="str">
            <v>FIDELITY</v>
          </cell>
          <cell r="D366" t="str">
            <v>JPY</v>
          </cell>
          <cell r="E366" t="str">
            <v>A. ASIA</v>
          </cell>
          <cell r="F366" t="str">
            <v>JAPAN</v>
          </cell>
          <cell r="G366" t="str">
            <v>Inc</v>
          </cell>
          <cell r="H366">
            <v>289</v>
          </cell>
          <cell r="I366">
            <v>78.200692041522487</v>
          </cell>
          <cell r="J366">
            <v>-5.7694453703612369E-2</v>
          </cell>
          <cell r="K366">
            <v>0.1333786159175494</v>
          </cell>
          <cell r="L366">
            <v>7.8107813031704998E-2</v>
          </cell>
          <cell r="M366">
            <v>325</v>
          </cell>
          <cell r="N366">
            <v>75.692307692307693</v>
          </cell>
          <cell r="O366">
            <v>-6.7371481830486593E-2</v>
          </cell>
          <cell r="P366">
            <v>0.15866882904958846</v>
          </cell>
          <cell r="Q366">
            <v>6.5901338570041101E-2</v>
          </cell>
          <cell r="R366">
            <v>361</v>
          </cell>
          <cell r="S366">
            <v>57.894736842105267</v>
          </cell>
          <cell r="T366">
            <v>-0.19221551526969985</v>
          </cell>
          <cell r="U366">
            <v>0.36606051310839682</v>
          </cell>
          <cell r="V366">
            <v>4.4424222369291888E-2</v>
          </cell>
          <cell r="W366">
            <v>4.8185848828789735E-2</v>
          </cell>
          <cell r="X366">
            <v>6.6356640608000461</v>
          </cell>
          <cell r="Y366">
            <v>182.85936997905955</v>
          </cell>
        </row>
        <row r="367">
          <cell r="A367" t="str">
            <v>LU0050427557</v>
          </cell>
          <cell r="B367" t="str">
            <v>Latin America FIF D €</v>
          </cell>
          <cell r="C367" t="str">
            <v>FIDELITY</v>
          </cell>
          <cell r="D367" t="str">
            <v>USD</v>
          </cell>
          <cell r="E367" t="str">
            <v>A. EM MKTS</v>
          </cell>
          <cell r="F367" t="str">
            <v>LAT AMERICA</v>
          </cell>
          <cell r="G367" t="str">
            <v>Inc</v>
          </cell>
          <cell r="H367">
            <v>289</v>
          </cell>
          <cell r="I367">
            <v>45.674740484429066</v>
          </cell>
          <cell r="J367">
            <v>-7.8244556864585979E-2</v>
          </cell>
          <cell r="K367">
            <v>0.11530628152521261</v>
          </cell>
          <cell r="L367">
            <v>-6.0232033791856043E-3</v>
          </cell>
          <cell r="M367">
            <v>325</v>
          </cell>
          <cell r="N367">
            <v>49.53846153846154</v>
          </cell>
          <cell r="O367">
            <v>-0.11725693203670562</v>
          </cell>
          <cell r="P367">
            <v>0.11326011370559834</v>
          </cell>
          <cell r="Q367">
            <v>-1.903296635921814E-3</v>
          </cell>
          <cell r="R367">
            <v>361</v>
          </cell>
          <cell r="S367">
            <v>46.260387811634352</v>
          </cell>
          <cell r="T367">
            <v>-0.29967284732875332</v>
          </cell>
          <cell r="U367">
            <v>0.3331222021762863</v>
          </cell>
          <cell r="V367">
            <v>-3.182870370370372E-2</v>
          </cell>
          <cell r="W367">
            <v>-5.1346657030988507E-2</v>
          </cell>
          <cell r="X367">
            <v>-0.33252351038244921</v>
          </cell>
          <cell r="Y367">
            <v>191.63823068561859</v>
          </cell>
        </row>
        <row r="368">
          <cell r="A368" t="str">
            <v>LU0115767021</v>
          </cell>
          <cell r="B368" t="str">
            <v>Latin America FIF  K €</v>
          </cell>
          <cell r="C368" t="str">
            <v>FIDELITY</v>
          </cell>
          <cell r="D368" t="str">
            <v>EUR</v>
          </cell>
          <cell r="E368" t="str">
            <v>A. EM MKTS</v>
          </cell>
          <cell r="F368" t="str">
            <v>LAT AMERICA</v>
          </cell>
          <cell r="G368" t="str">
            <v>Acc</v>
          </cell>
          <cell r="H368">
            <v>289</v>
          </cell>
          <cell r="I368">
            <v>54.325259515570934</v>
          </cell>
          <cell r="J368">
            <v>-4.7632212913262584E-2</v>
          </cell>
          <cell r="K368">
            <v>9.509841603755631E-2</v>
          </cell>
          <cell r="L368">
            <v>6.3266454722707977E-3</v>
          </cell>
          <cell r="M368">
            <v>325</v>
          </cell>
          <cell r="N368">
            <v>53.538461538461533</v>
          </cell>
          <cell r="O368">
            <v>-9.6293810070276181E-2</v>
          </cell>
          <cell r="P368">
            <v>0.10587286985300738</v>
          </cell>
          <cell r="Q368">
            <v>1.1767833301258968E-2</v>
          </cell>
          <cell r="R368">
            <v>361</v>
          </cell>
          <cell r="S368">
            <v>52.631578947368418</v>
          </cell>
          <cell r="T368">
            <v>-0.26767938549746062</v>
          </cell>
          <cell r="U368">
            <v>0.35433260582398207</v>
          </cell>
          <cell r="V368">
            <v>8.1318681318680586E-3</v>
          </cell>
          <cell r="W368">
            <v>7.8038628586470926E-3</v>
          </cell>
          <cell r="X368">
            <v>2.3243735750733068</v>
          </cell>
          <cell r="Y368">
            <v>169.90646991112129</v>
          </cell>
        </row>
        <row r="369">
          <cell r="A369" t="str">
            <v>LU0368678339</v>
          </cell>
          <cell r="B369" t="str">
            <v>Pacific F A FIF K €</v>
          </cell>
          <cell r="C369" t="str">
            <v>FIDELITY</v>
          </cell>
          <cell r="D369" t="str">
            <v>EUR</v>
          </cell>
          <cell r="E369" t="str">
            <v>A. ASIA</v>
          </cell>
          <cell r="F369" t="str">
            <v>Incl Japan</v>
          </cell>
          <cell r="G369" t="str">
            <v>Acc</v>
          </cell>
          <cell r="H369">
            <v>226</v>
          </cell>
          <cell r="I369">
            <v>97.787610619469021</v>
          </cell>
          <cell r="J369">
            <v>4.1045189245280701E-2</v>
          </cell>
          <cell r="K369">
            <v>0.15808567243389776</v>
          </cell>
          <cell r="L369">
            <v>0.11032218077302913</v>
          </cell>
          <cell r="M369">
            <v>274</v>
          </cell>
          <cell r="N369">
            <v>97.445255474452551</v>
          </cell>
          <cell r="O369">
            <v>3.6667449563688614E-2</v>
          </cell>
          <cell r="P369">
            <v>0.19065405645481548</v>
          </cell>
          <cell r="Q369">
            <v>0.10295043564278694</v>
          </cell>
          <cell r="R369">
            <v>322</v>
          </cell>
          <cell r="S369">
            <v>72.67080745341616</v>
          </cell>
          <cell r="T369">
            <v>-0.11921084293380631</v>
          </cell>
          <cell r="U369">
            <v>0.38864020090751189</v>
          </cell>
          <cell r="V369">
            <v>0.12738088571086514</v>
          </cell>
          <cell r="W369">
            <v>3.5512475538160393E-2</v>
          </cell>
          <cell r="X369">
            <v>34.382385406816098</v>
          </cell>
          <cell r="Y369">
            <v>112.83979805329443</v>
          </cell>
        </row>
        <row r="370">
          <cell r="A370" t="str">
            <v>LU0056886558</v>
          </cell>
          <cell r="B370" t="str">
            <v>Smart Gl Defens FIF D €</v>
          </cell>
          <cell r="C370" t="str">
            <v>FIDELITY</v>
          </cell>
          <cell r="D370" t="str">
            <v>EUR</v>
          </cell>
          <cell r="E370" t="str">
            <v>MIX</v>
          </cell>
          <cell r="F370" t="str">
            <v>NEUTRAL</v>
          </cell>
          <cell r="G370" t="str">
            <v>Inc</v>
          </cell>
          <cell r="H370">
            <v>289</v>
          </cell>
          <cell r="I370">
            <v>68.858131487889267</v>
          </cell>
          <cell r="J370">
            <v>-1.0773697842269669E-2</v>
          </cell>
          <cell r="K370">
            <v>7.6704013410879845E-2</v>
          </cell>
          <cell r="L370">
            <v>2.2648088673420608E-2</v>
          </cell>
          <cell r="M370">
            <v>325</v>
          </cell>
          <cell r="N370">
            <v>66.153846153846146</v>
          </cell>
          <cell r="O370">
            <v>-3.0063171511520825E-2</v>
          </cell>
          <cell r="P370">
            <v>9.170010008233892E-2</v>
          </cell>
          <cell r="Q370">
            <v>1.4319823038617896E-2</v>
          </cell>
          <cell r="R370">
            <v>361</v>
          </cell>
          <cell r="S370">
            <v>60.664819944598335</v>
          </cell>
          <cell r="T370">
            <v>-0.11234951553374603</v>
          </cell>
          <cell r="U370">
            <v>0.13024756640582172</v>
          </cell>
          <cell r="V370">
            <v>3.171953255425719E-2</v>
          </cell>
          <cell r="W370">
            <v>1.4689163259728577E-2</v>
          </cell>
          <cell r="X370">
            <v>5.0390444207021741</v>
          </cell>
          <cell r="Y370">
            <v>52.308273666155593</v>
          </cell>
        </row>
        <row r="371">
          <cell r="A371" t="str">
            <v>LU0048621477</v>
          </cell>
          <cell r="B371" t="str">
            <v>Thailand FIF D $</v>
          </cell>
          <cell r="C371" t="str">
            <v>FIDELITY</v>
          </cell>
          <cell r="D371" t="str">
            <v>EUR</v>
          </cell>
          <cell r="E371" t="str">
            <v>A. EM MKTS</v>
          </cell>
          <cell r="F371" t="str">
            <v>THAILAND</v>
          </cell>
          <cell r="G371" t="str">
            <v>Inc</v>
          </cell>
          <cell r="H371">
            <v>289</v>
          </cell>
          <cell r="I371">
            <v>88.927335640138409</v>
          </cell>
          <cell r="J371">
            <v>-3.9269007963791402E-3</v>
          </cell>
          <cell r="K371">
            <v>0.26470108251378921</v>
          </cell>
          <cell r="L371">
            <v>9.6207490062870438E-2</v>
          </cell>
          <cell r="M371">
            <v>325</v>
          </cell>
          <cell r="N371">
            <v>75.384615384615387</v>
          </cell>
          <cell r="O371">
            <v>-4.7557444398131275E-2</v>
          </cell>
          <cell r="P371">
            <v>0.37369381278877428</v>
          </cell>
          <cell r="Q371">
            <v>8.6460436824224995E-2</v>
          </cell>
          <cell r="R371">
            <v>361</v>
          </cell>
          <cell r="S371">
            <v>69.252077562326875</v>
          </cell>
          <cell r="T371">
            <v>-0.20772070876805734</v>
          </cell>
          <cell r="U371">
            <v>0.49681737228861145</v>
          </cell>
          <cell r="V371">
            <v>7.9766561809614167E-2</v>
          </cell>
          <cell r="W371">
            <v>3.363613276430133E-2</v>
          </cell>
          <cell r="X371">
            <v>19.002796636121566</v>
          </cell>
          <cell r="Y371">
            <v>119.12819838626012</v>
          </cell>
        </row>
        <row r="372">
          <cell r="A372" t="str">
            <v>LU0132385880</v>
          </cell>
          <cell r="B372" t="str">
            <v>US High Yield A FIF D €</v>
          </cell>
          <cell r="C372" t="str">
            <v>FIDELITY</v>
          </cell>
          <cell r="D372" t="str">
            <v>EUR</v>
          </cell>
          <cell r="E372" t="str">
            <v>B. USA</v>
          </cell>
          <cell r="F372" t="str">
            <v>HIGH Y</v>
          </cell>
          <cell r="G372" t="str">
            <v>Inc</v>
          </cell>
          <cell r="H372">
            <v>289</v>
          </cell>
          <cell r="I372">
            <v>72.318339100346023</v>
          </cell>
          <cell r="J372">
            <v>-1.5482441919929091E-2</v>
          </cell>
          <cell r="K372">
            <v>6.4338690985652702E-2</v>
          </cell>
          <cell r="L372">
            <v>2.559725066114571E-2</v>
          </cell>
          <cell r="M372">
            <v>325</v>
          </cell>
          <cell r="N372">
            <v>70.15384615384616</v>
          </cell>
          <cell r="O372">
            <v>-2.717624550748696E-2</v>
          </cell>
          <cell r="P372">
            <v>8.3496478930868631E-2</v>
          </cell>
          <cell r="Q372">
            <v>1.7776859691094771E-2</v>
          </cell>
          <cell r="R372">
            <v>361</v>
          </cell>
          <cell r="S372">
            <v>54.570637119113577</v>
          </cell>
          <cell r="T372">
            <v>-0.12275999259807543</v>
          </cell>
          <cell r="U372">
            <v>0.18372405027538491</v>
          </cell>
          <cell r="V372">
            <v>1.3528748590755368E-2</v>
          </cell>
          <cell r="W372">
            <v>8.6431167675140586E-3</v>
          </cell>
          <cell r="X372">
            <v>5.4756081973041919</v>
          </cell>
          <cell r="Y372">
            <v>76.319306626459507</v>
          </cell>
        </row>
        <row r="373">
          <cell r="A373" t="str">
            <v>LU0132282301</v>
          </cell>
          <cell r="B373" t="str">
            <v>US High Yield FIF K €**</v>
          </cell>
          <cell r="C373" t="str">
            <v>FIDELITY</v>
          </cell>
          <cell r="D373" t="str">
            <v>EUR**</v>
          </cell>
          <cell r="E373" t="str">
            <v>B. USA</v>
          </cell>
          <cell r="F373" t="str">
            <v>HIGH YIELD</v>
          </cell>
          <cell r="G373" t="str">
            <v>Inc</v>
          </cell>
          <cell r="H373">
            <v>289</v>
          </cell>
          <cell r="I373">
            <v>73.702422145328711</v>
          </cell>
          <cell r="J373">
            <v>-1.3881488674219122E-2</v>
          </cell>
          <cell r="K373">
            <v>6.4328511591008164E-2</v>
          </cell>
          <cell r="L373">
            <v>2.5258760983850381E-2</v>
          </cell>
          <cell r="M373">
            <v>325</v>
          </cell>
          <cell r="N373">
            <v>71.07692307692308</v>
          </cell>
          <cell r="O373">
            <v>-2.6851564889820833E-2</v>
          </cell>
          <cell r="P373">
            <v>8.3697144219189432E-2</v>
          </cell>
          <cell r="Q373">
            <v>1.8571760315622576E-2</v>
          </cell>
          <cell r="R373">
            <v>361</v>
          </cell>
          <cell r="S373">
            <v>55.124653739612185</v>
          </cell>
          <cell r="T373">
            <v>-0.11991035695330807</v>
          </cell>
          <cell r="U373">
            <v>0.18215604531682</v>
          </cell>
          <cell r="V373">
            <v>1.6180477417075068E-2</v>
          </cell>
          <cell r="W373">
            <v>9.4742161699903349E-3</v>
          </cell>
          <cell r="X373">
            <v>5.8526409381867381</v>
          </cell>
          <cell r="Y373">
            <v>77.244017529218183</v>
          </cell>
        </row>
        <row r="374">
          <cell r="A374" t="str">
            <v>LU0069449576</v>
          </cell>
          <cell r="B374" t="str">
            <v>World Fund FIF D €</v>
          </cell>
          <cell r="C374" t="str">
            <v>FIDELITY</v>
          </cell>
          <cell r="D374" t="str">
            <v>EUR</v>
          </cell>
          <cell r="E374" t="str">
            <v>A. WORLD</v>
          </cell>
          <cell r="F374" t="str">
            <v>MIX</v>
          </cell>
          <cell r="G374" t="str">
            <v>Inc</v>
          </cell>
          <cell r="H374">
            <v>289</v>
          </cell>
          <cell r="I374">
            <v>82.698961937716263</v>
          </cell>
          <cell r="J374">
            <v>-2.8551740539281667E-2</v>
          </cell>
          <cell r="K374">
            <v>0.15636085738483185</v>
          </cell>
          <cell r="L374">
            <v>0.1142800891351119</v>
          </cell>
          <cell r="M374">
            <v>325</v>
          </cell>
          <cell r="N374">
            <v>82.769230769230774</v>
          </cell>
          <cell r="O374">
            <v>-7.8148694993380036E-2</v>
          </cell>
          <cell r="P374">
            <v>0.18088022796015168</v>
          </cell>
          <cell r="Q374">
            <v>0.10252365511672767</v>
          </cell>
          <cell r="R374">
            <v>361</v>
          </cell>
          <cell r="S374">
            <v>72.576177285318551</v>
          </cell>
          <cell r="T374">
            <v>-0.13464076394502825</v>
          </cell>
          <cell r="U374">
            <v>0.28058188119055238</v>
          </cell>
          <cell r="V374">
            <v>0.10361860999425598</v>
          </cell>
          <cell r="W374">
            <v>7.9976657251881633E-2</v>
          </cell>
          <cell r="X374">
            <v>22.373310177643148</v>
          </cell>
          <cell r="Y374">
            <v>100.06336306205503</v>
          </cell>
        </row>
        <row r="375">
          <cell r="A375" t="str">
            <v>LU1261432659</v>
          </cell>
          <cell r="B375" t="str">
            <v>World Fund FIF K €</v>
          </cell>
          <cell r="C375" t="str">
            <v>FIDELITY</v>
          </cell>
          <cell r="D375" t="str">
            <v>EUR</v>
          </cell>
          <cell r="E375" t="str">
            <v>A. WORLD</v>
          </cell>
          <cell r="F375" t="str">
            <v>MIX</v>
          </cell>
          <cell r="G375" t="str">
            <v>Acc</v>
          </cell>
          <cell r="H375">
            <v>58</v>
          </cell>
          <cell r="I375">
            <v>100</v>
          </cell>
          <cell r="J375">
            <v>7.3004965613514217E-2</v>
          </cell>
          <cell r="K375">
            <v>0.13631766779401028</v>
          </cell>
          <cell r="L375">
            <v>0.10182218169716406</v>
          </cell>
          <cell r="M375">
            <v>106</v>
          </cell>
          <cell r="N375">
            <v>98.113207547169807</v>
          </cell>
          <cell r="O375">
            <v>5.0862298679188032E-2</v>
          </cell>
          <cell r="P375">
            <v>0.1402553887947966</v>
          </cell>
          <cell r="Q375">
            <v>0.10324885049340937</v>
          </cell>
          <cell r="R375">
            <v>154</v>
          </cell>
          <cell r="S375">
            <v>84.415584415584405</v>
          </cell>
          <cell r="T375">
            <v>-4.6996707620653666E-2</v>
          </cell>
          <cell r="U375">
            <v>0.27185220986240133</v>
          </cell>
          <cell r="V375">
            <v>9.1755984760916398E-2</v>
          </cell>
          <cell r="W375">
            <v>7.9552048196115943E-2</v>
          </cell>
          <cell r="X375">
            <v>63.467675744478122</v>
          </cell>
          <cell r="Y375">
            <v>109.37832548815823</v>
          </cell>
        </row>
        <row r="376">
          <cell r="A376" t="str">
            <v>LU0114721508</v>
          </cell>
          <cell r="B376" t="str">
            <v>Sust Consum Br (FIF) K €</v>
          </cell>
          <cell r="C376" t="str">
            <v>FIDELITY</v>
          </cell>
          <cell r="D376" t="str">
            <v>EUR</v>
          </cell>
          <cell r="E376" t="str">
            <v>A. SECTOR</v>
          </cell>
          <cell r="F376" t="str">
            <v>CONSUMING</v>
          </cell>
          <cell r="G376" t="str">
            <v>Inc</v>
          </cell>
          <cell r="H376">
            <v>289</v>
          </cell>
          <cell r="I376">
            <v>100</v>
          </cell>
          <cell r="J376">
            <v>4.9126168222071609E-2</v>
          </cell>
          <cell r="K376">
            <v>0.16224708904363627</v>
          </cell>
          <cell r="L376">
            <v>0.12341478936690264</v>
          </cell>
          <cell r="M376">
            <v>325</v>
          </cell>
          <cell r="N376">
            <v>93.84615384615384</v>
          </cell>
          <cell r="O376">
            <v>1.4865229378195236E-2</v>
          </cell>
          <cell r="P376">
            <v>0.18402222506765153</v>
          </cell>
          <cell r="Q376">
            <v>0.12375833776323764</v>
          </cell>
          <cell r="R376">
            <v>361</v>
          </cell>
          <cell r="S376">
            <v>76.177285318559569</v>
          </cell>
          <cell r="T376">
            <v>-0.13293877648108901</v>
          </cell>
          <cell r="U376">
            <v>0.29555215723967326</v>
          </cell>
          <cell r="V376">
            <v>0.12341091335810672</v>
          </cell>
          <cell r="W376">
            <v>0.10211302740898842</v>
          </cell>
          <cell r="X376">
            <v>39.930656282930585</v>
          </cell>
          <cell r="Y376">
            <v>96.284662555912178</v>
          </cell>
        </row>
        <row r="377">
          <cell r="A377" t="str">
            <v>LU0157215616</v>
          </cell>
          <cell r="B377" t="str">
            <v>Gl Focus FIF D €</v>
          </cell>
          <cell r="C377" t="str">
            <v>FIDELITY</v>
          </cell>
          <cell r="D377" t="str">
            <v>EUR**</v>
          </cell>
          <cell r="E377" t="str">
            <v>A. WORLD</v>
          </cell>
          <cell r="F377" t="str">
            <v>L. CAP</v>
          </cell>
          <cell r="G377" t="str">
            <v>Inc</v>
          </cell>
          <cell r="H377">
            <v>289</v>
          </cell>
          <cell r="I377">
            <v>92.387543252595165</v>
          </cell>
          <cell r="J377">
            <v>4.5210070992232065E-3</v>
          </cell>
          <cell r="K377">
            <v>0.14532338862791239</v>
          </cell>
          <cell r="L377">
            <v>0.10774460281148968</v>
          </cell>
          <cell r="M377">
            <v>325</v>
          </cell>
          <cell r="N377">
            <v>88</v>
          </cell>
          <cell r="O377">
            <v>-3.6623378025833354E-2</v>
          </cell>
          <cell r="P377">
            <v>0.16655444120057261</v>
          </cell>
          <cell r="Q377">
            <v>0.10734224495784739</v>
          </cell>
          <cell r="R377">
            <v>361</v>
          </cell>
          <cell r="S377">
            <v>73.68421052631578</v>
          </cell>
          <cell r="T377">
            <v>-0.11648766377343853</v>
          </cell>
          <cell r="U377">
            <v>0.30882186716412358</v>
          </cell>
          <cell r="V377">
            <v>0.11024230669611645</v>
          </cell>
          <cell r="W377">
            <v>8.2845809420426741E-2</v>
          </cell>
          <cell r="X377">
            <v>23.955373686380753</v>
          </cell>
          <cell r="Y377">
            <v>92.654874165635121</v>
          </cell>
        </row>
        <row r="378">
          <cell r="A378" t="str">
            <v>LU0969069516</v>
          </cell>
          <cell r="B378" t="str">
            <v>Agenor MidC Europe LFDE K €</v>
          </cell>
          <cell r="C378" t="str">
            <v>FINANC ECHIQ</v>
          </cell>
          <cell r="D378" t="str">
            <v>EUR</v>
          </cell>
          <cell r="E378" t="str">
            <v>A. EUROPE</v>
          </cell>
          <cell r="F378" t="str">
            <v>MID CAP</v>
          </cell>
          <cell r="G378" t="str">
            <v>Acc</v>
          </cell>
          <cell r="H378">
            <v>50</v>
          </cell>
          <cell r="I378">
            <v>100</v>
          </cell>
          <cell r="J378">
            <v>3.1974694021651651E-2</v>
          </cell>
          <cell r="K378">
            <v>0.14907568922820125</v>
          </cell>
          <cell r="L378">
            <v>0.11559397001391292</v>
          </cell>
          <cell r="M378">
            <v>98</v>
          </cell>
          <cell r="N378">
            <v>94.897959183673478</v>
          </cell>
          <cell r="O378">
            <v>1.9974811298387032E-2</v>
          </cell>
          <cell r="P378">
            <v>0.14668614740689287</v>
          </cell>
          <cell r="Q378">
            <v>0.10772066589008034</v>
          </cell>
          <cell r="R378">
            <v>146</v>
          </cell>
          <cell r="S378">
            <v>79.452054794520549</v>
          </cell>
          <cell r="T378">
            <v>-0.17205656249018428</v>
          </cell>
          <cell r="U378">
            <v>0.25037680638434473</v>
          </cell>
          <cell r="V378">
            <v>0.12160335407049505</v>
          </cell>
          <cell r="W378">
            <v>0.10512625022667621</v>
          </cell>
          <cell r="X378">
            <v>34.278239552694863</v>
          </cell>
          <cell r="Y378">
            <v>114.82856947112035</v>
          </cell>
        </row>
        <row r="379">
          <cell r="A379" t="str">
            <v>FR0010321810</v>
          </cell>
          <cell r="B379" t="str">
            <v>Agenor SRI  (LFDE) K €</v>
          </cell>
          <cell r="C379" t="str">
            <v>FINANC ECHIQ</v>
          </cell>
          <cell r="D379" t="str">
            <v>EUR</v>
          </cell>
          <cell r="E379" t="str">
            <v>A. EUROPE</v>
          </cell>
          <cell r="F379" t="str">
            <v>MID CAP</v>
          </cell>
          <cell r="G379" t="str">
            <v>Acc</v>
          </cell>
          <cell r="H379">
            <v>289</v>
          </cell>
          <cell r="I379">
            <v>88.927335640138409</v>
          </cell>
          <cell r="J379">
            <v>-1.8266682083219354E-2</v>
          </cell>
          <cell r="K379">
            <v>0.14868470043138249</v>
          </cell>
          <cell r="L379">
            <v>9.4842021303564561E-2</v>
          </cell>
          <cell r="M379">
            <v>325</v>
          </cell>
          <cell r="N379">
            <v>87.384615384615387</v>
          </cell>
          <cell r="O379">
            <v>-4.0020978798138665E-2</v>
          </cell>
          <cell r="P379">
            <v>0.15637948513192218</v>
          </cell>
          <cell r="Q379">
            <v>9.2910560596153324E-2</v>
          </cell>
          <cell r="R379">
            <v>361</v>
          </cell>
          <cell r="S379">
            <v>68.69806094182826</v>
          </cell>
          <cell r="T379">
            <v>-0.25385032440319416</v>
          </cell>
          <cell r="U379">
            <v>0.31123546263729457</v>
          </cell>
          <cell r="V379">
            <v>0.11246473852258299</v>
          </cell>
          <cell r="W379">
            <v>0.10513145054553041</v>
          </cell>
          <cell r="X379">
            <v>17.817450811614492</v>
          </cell>
          <cell r="Y379">
            <v>103.89949803633438</v>
          </cell>
        </row>
        <row r="380">
          <cell r="A380" t="str">
            <v>FR0010321802</v>
          </cell>
          <cell r="B380" t="str">
            <v>Agressor  (LFDE) K €</v>
          </cell>
          <cell r="C380" t="str">
            <v>FINANC ECHIQ</v>
          </cell>
          <cell r="D380" t="str">
            <v>EUR</v>
          </cell>
          <cell r="E380" t="str">
            <v>A. EUROPE</v>
          </cell>
          <cell r="F380" t="str">
            <v>SM &amp; MID CAP</v>
          </cell>
          <cell r="G380" t="str">
            <v>Acc</v>
          </cell>
          <cell r="H380">
            <v>289</v>
          </cell>
          <cell r="I380">
            <v>65.743944636678194</v>
          </cell>
          <cell r="J380">
            <v>-5.3391672413300117E-2</v>
          </cell>
          <cell r="K380">
            <v>0.13188938608482359</v>
          </cell>
          <cell r="L380">
            <v>2.72501963251921E-2</v>
          </cell>
          <cell r="M380">
            <v>325</v>
          </cell>
          <cell r="N380">
            <v>61.846153846153854</v>
          </cell>
          <cell r="O380">
            <v>-8.1116005815084158E-2</v>
          </cell>
          <cell r="P380">
            <v>0.1527431080836131</v>
          </cell>
          <cell r="Q380">
            <v>5.068981042416576E-2</v>
          </cell>
          <cell r="R380">
            <v>361</v>
          </cell>
          <cell r="S380">
            <v>54.847645429362878</v>
          </cell>
          <cell r="T380">
            <v>-0.22592831179547754</v>
          </cell>
          <cell r="U380">
            <v>0.28118162591881973</v>
          </cell>
          <cell r="V380">
            <v>3.6009671240619268E-2</v>
          </cell>
          <cell r="W380">
            <v>-9.5297062248273334E-2</v>
          </cell>
          <cell r="X380">
            <v>10.742979734485488</v>
          </cell>
          <cell r="Y380">
            <v>119.32330183150324</v>
          </cell>
        </row>
        <row r="381">
          <cell r="A381" t="str">
            <v>FR0010611293</v>
          </cell>
          <cell r="B381" t="str">
            <v>Arty (LFDE) K €</v>
          </cell>
          <cell r="C381" t="str">
            <v>FINANC ECHIQ</v>
          </cell>
          <cell r="D381" t="str">
            <v>EUR</v>
          </cell>
          <cell r="E381" t="str">
            <v>A. ASIA</v>
          </cell>
          <cell r="F381" t="str">
            <v>Incl Japan</v>
          </cell>
          <cell r="G381" t="str">
            <v>Acc</v>
          </cell>
          <cell r="H381">
            <v>231</v>
          </cell>
          <cell r="I381">
            <v>92.640692640692649</v>
          </cell>
          <cell r="J381">
            <v>5.0476266573580737E-3</v>
          </cell>
          <cell r="K381">
            <v>6.6058426942661716E-2</v>
          </cell>
          <cell r="L381">
            <v>3.5910275577724082E-2</v>
          </cell>
          <cell r="M381">
            <v>279</v>
          </cell>
          <cell r="N381">
            <v>92.473118279569889</v>
          </cell>
          <cell r="O381">
            <v>4.231118351602392E-3</v>
          </cell>
          <cell r="P381">
            <v>7.8348845986369264E-2</v>
          </cell>
          <cell r="Q381">
            <v>3.7858162042677668E-2</v>
          </cell>
          <cell r="R381">
            <v>327</v>
          </cell>
          <cell r="S381">
            <v>70.336391437308862</v>
          </cell>
          <cell r="T381">
            <v>-6.0515955645815661E-2</v>
          </cell>
          <cell r="U381">
            <v>0.12195122253416217</v>
          </cell>
          <cell r="V381">
            <v>5.4424792048286985E-2</v>
          </cell>
          <cell r="W381">
            <v>3.5066376860302118E-3</v>
          </cell>
          <cell r="X381">
            <v>28.74944723596084</v>
          </cell>
          <cell r="Y381">
            <v>45.553536798611951</v>
          </cell>
        </row>
        <row r="382">
          <cell r="A382" t="str">
            <v>FR0010321828</v>
          </cell>
          <cell r="B382" t="str">
            <v>Echiq Major (LFDE) K €</v>
          </cell>
          <cell r="C382" t="str">
            <v>FINANC ECHIQ</v>
          </cell>
          <cell r="D382" t="str">
            <v>EUR</v>
          </cell>
          <cell r="E382" t="str">
            <v>A. WORLD</v>
          </cell>
          <cell r="F382" t="str">
            <v>L. CAP SRI</v>
          </cell>
          <cell r="G382" t="str">
            <v>Acc</v>
          </cell>
          <cell r="H382">
            <v>289</v>
          </cell>
          <cell r="I382">
            <v>96.539792387543258</v>
          </cell>
          <cell r="J382">
            <v>1.8607887583340421E-2</v>
          </cell>
          <cell r="K382">
            <v>0.12963504337459164</v>
          </cell>
          <cell r="L382">
            <v>7.2216754322815602E-2</v>
          </cell>
          <cell r="M382">
            <v>325</v>
          </cell>
          <cell r="N382">
            <v>87.692307692307693</v>
          </cell>
          <cell r="O382">
            <v>-1.6345651787170401E-2</v>
          </cell>
          <cell r="P382">
            <v>0.15336268322087449</v>
          </cell>
          <cell r="Q382">
            <v>8.3354504225681358E-2</v>
          </cell>
          <cell r="R382">
            <v>361</v>
          </cell>
          <cell r="S382">
            <v>69.252077562326875</v>
          </cell>
          <cell r="T382">
            <v>-0.17016933541868373</v>
          </cell>
          <cell r="U382">
            <v>0.26986618004991669</v>
          </cell>
          <cell r="V382">
            <v>8.5648760695069104E-2</v>
          </cell>
          <cell r="W382">
            <v>6.1476388456117803E-2</v>
          </cell>
          <cell r="X382">
            <v>21.625430255186114</v>
          </cell>
          <cell r="Y382">
            <v>107.29834840413073</v>
          </cell>
        </row>
        <row r="383">
          <cell r="A383" t="str">
            <v>FR0010434019</v>
          </cell>
          <cell r="B383" t="str">
            <v>Ech Patrimoine (LFDE) K €</v>
          </cell>
          <cell r="C383" t="str">
            <v>FINANC ECHIQ</v>
          </cell>
          <cell r="D383" t="str">
            <v>EUR</v>
          </cell>
          <cell r="E383" t="str">
            <v>MIX</v>
          </cell>
          <cell r="F383" t="str">
            <v>DEFENS</v>
          </cell>
          <cell r="G383" t="str">
            <v>Acc</v>
          </cell>
          <cell r="H383">
            <v>289</v>
          </cell>
          <cell r="I383">
            <v>81.31487889273356</v>
          </cell>
          <cell r="J383">
            <v>-1.5298266337901212E-2</v>
          </cell>
          <cell r="K383">
            <v>3.272999583455527E-2</v>
          </cell>
          <cell r="L383">
            <v>1.6275580397955292E-2</v>
          </cell>
          <cell r="M383">
            <v>325</v>
          </cell>
          <cell r="N383">
            <v>77.230769230769241</v>
          </cell>
          <cell r="O383">
            <v>-2.384809997811943E-2</v>
          </cell>
          <cell r="P383">
            <v>3.2721946732823297E-2</v>
          </cell>
          <cell r="Q383">
            <v>1.5697662874865959E-2</v>
          </cell>
          <cell r="R383">
            <v>361</v>
          </cell>
          <cell r="S383">
            <v>57.340720221606645</v>
          </cell>
          <cell r="T383">
            <v>-6.4624093903444257E-2</v>
          </cell>
          <cell r="U383">
            <v>6.9753886321042E-2</v>
          </cell>
          <cell r="V383">
            <v>1.2717308032294206E-2</v>
          </cell>
          <cell r="W383">
            <v>-2.275911772761785E-2</v>
          </cell>
          <cell r="X383">
            <v>11.125808986886565</v>
          </cell>
          <cell r="Y383">
            <v>27.476913936250725</v>
          </cell>
        </row>
        <row r="384">
          <cell r="A384" t="str">
            <v>FR0010859769</v>
          </cell>
          <cell r="B384" t="str">
            <v>Echiq W. Gl Eq Growth(LFDE) K €</v>
          </cell>
          <cell r="C384" t="str">
            <v>FINANC ECHIQ</v>
          </cell>
          <cell r="D384" t="str">
            <v>EUR</v>
          </cell>
          <cell r="E384" t="str">
            <v>A. WORLD</v>
          </cell>
          <cell r="F384" t="str">
            <v>L CAP GROWTH</v>
          </cell>
          <cell r="G384" t="str">
            <v>Acc</v>
          </cell>
          <cell r="H384">
            <v>186</v>
          </cell>
          <cell r="I384">
            <v>100</v>
          </cell>
          <cell r="J384">
            <v>8.6933187018601199E-2</v>
          </cell>
          <cell r="K384">
            <v>0.14699339994198746</v>
          </cell>
          <cell r="L384">
            <v>0.12273261283757864</v>
          </cell>
          <cell r="M384">
            <v>234</v>
          </cell>
          <cell r="N384">
            <v>100</v>
          </cell>
          <cell r="O384">
            <v>6.6213749770893338E-2</v>
          </cell>
          <cell r="P384">
            <v>0.15600829623538026</v>
          </cell>
          <cell r="Q384">
            <v>0.11800519466443271</v>
          </cell>
          <cell r="R384">
            <v>282</v>
          </cell>
          <cell r="S384">
            <v>84.39716312056737</v>
          </cell>
          <cell r="T384">
            <v>-3.0854766811381284E-2</v>
          </cell>
          <cell r="U384">
            <v>0.24315392804442537</v>
          </cell>
          <cell r="V384">
            <v>0.10565415077153051</v>
          </cell>
          <cell r="W384">
            <v>0.1088073440800309</v>
          </cell>
          <cell r="X384">
            <v>76.470348896287973</v>
          </cell>
          <cell r="Y384">
            <v>100.51028701262045</v>
          </cell>
        </row>
        <row r="385">
          <cell r="A385" t="str">
            <v>FR0010863688</v>
          </cell>
          <cell r="B385" t="str">
            <v>Pos Impact Eur (LFDE) K €</v>
          </cell>
          <cell r="C385" t="str">
            <v>FINANC ECHIQ</v>
          </cell>
          <cell r="D385" t="str">
            <v>EUR</v>
          </cell>
          <cell r="E385" t="str">
            <v>A. EUROPE</v>
          </cell>
          <cell r="F385" t="str">
            <v>FLEX CAP SRI</v>
          </cell>
          <cell r="G385" t="str">
            <v>Acc</v>
          </cell>
          <cell r="H385">
            <v>187</v>
          </cell>
          <cell r="I385">
            <v>100</v>
          </cell>
          <cell r="J385">
            <v>4.7571938348252865E-2</v>
          </cell>
          <cell r="K385">
            <v>0.12240996666012488</v>
          </cell>
          <cell r="L385">
            <v>8.9969861161315778E-2</v>
          </cell>
          <cell r="M385">
            <v>235</v>
          </cell>
          <cell r="N385">
            <v>100</v>
          </cell>
          <cell r="O385">
            <v>4.7413921567545897E-2</v>
          </cell>
          <cell r="P385">
            <v>0.13934966006807592</v>
          </cell>
          <cell r="Q385">
            <v>8.6866256435199851E-2</v>
          </cell>
          <cell r="R385">
            <v>283</v>
          </cell>
          <cell r="S385">
            <v>72.438162544169614</v>
          </cell>
          <cell r="T385">
            <v>-0.10719070735795012</v>
          </cell>
          <cell r="U385">
            <v>0.2226806028991537</v>
          </cell>
          <cell r="V385">
            <v>0.11350699792406083</v>
          </cell>
          <cell r="W385">
            <v>8.2392773328352042E-2</v>
          </cell>
          <cell r="X385">
            <v>34.240856051173232</v>
          </cell>
          <cell r="Y385">
            <v>95.660393297223749</v>
          </cell>
        </row>
        <row r="386">
          <cell r="A386" t="str">
            <v>LU0366178969</v>
          </cell>
          <cell r="B386" t="str">
            <v>Gl Quality R FvS D €</v>
          </cell>
          <cell r="C386" t="str">
            <v>FLOSSBACH v. STORCH</v>
          </cell>
          <cell r="D386" t="str">
            <v>EUR</v>
          </cell>
          <cell r="E386" t="str">
            <v>A. WORLD</v>
          </cell>
          <cell r="F386" t="str">
            <v>L. CAPS</v>
          </cell>
          <cell r="G386" t="str">
            <v>Inc</v>
          </cell>
          <cell r="H386">
            <v>226</v>
          </cell>
          <cell r="I386">
            <v>100</v>
          </cell>
          <cell r="J386">
            <v>6.4685000511801566E-2</v>
          </cell>
          <cell r="K386">
            <v>0.11664627981641071</v>
          </cell>
          <cell r="L386">
            <v>9.2986056072355328E-2</v>
          </cell>
          <cell r="M386">
            <v>274</v>
          </cell>
          <cell r="N386">
            <v>99.270072992700733</v>
          </cell>
          <cell r="O386">
            <v>4.0202224876907833E-2</v>
          </cell>
          <cell r="P386">
            <v>0.14995469764221603</v>
          </cell>
          <cell r="Q386">
            <v>8.7766937796681987E-2</v>
          </cell>
          <cell r="R386">
            <v>322</v>
          </cell>
          <cell r="S386">
            <v>81.366459627329192</v>
          </cell>
          <cell r="T386">
            <v>-3.4866466079934794E-2</v>
          </cell>
          <cell r="U386">
            <v>0.25072708555420775</v>
          </cell>
          <cell r="V386">
            <v>9.6663982608539922E-2</v>
          </cell>
          <cell r="W386">
            <v>7.6417212375090804E-2</v>
          </cell>
          <cell r="X386">
            <v>73.896196996158068</v>
          </cell>
          <cell r="Y386">
            <v>79.065247983976349</v>
          </cell>
        </row>
        <row r="387">
          <cell r="A387" t="str">
            <v>LU1038809395</v>
          </cell>
          <cell r="B387" t="str">
            <v>Multi Opp.II FvS K €</v>
          </cell>
          <cell r="C387" t="str">
            <v>FLOSSBACH v. STORCH</v>
          </cell>
          <cell r="D387" t="str">
            <v>EUR</v>
          </cell>
          <cell r="E387" t="str">
            <v>MIX</v>
          </cell>
          <cell r="F387" t="str">
            <v>FLEX</v>
          </cell>
          <cell r="G387" t="str">
            <v>Acc</v>
          </cell>
          <cell r="H387">
            <v>91</v>
          </cell>
          <cell r="I387">
            <v>100</v>
          </cell>
          <cell r="J387">
            <v>3.5077019741589631E-2</v>
          </cell>
          <cell r="K387">
            <v>6.845632859575379E-2</v>
          </cell>
          <cell r="L387">
            <v>5.995920675569133E-2</v>
          </cell>
          <cell r="M387">
            <v>139</v>
          </cell>
          <cell r="N387">
            <v>100</v>
          </cell>
          <cell r="O387">
            <v>2.5863297584621803E-2</v>
          </cell>
          <cell r="P387">
            <v>8.6496438036355539E-2</v>
          </cell>
          <cell r="Q387">
            <v>5.4873823269041555E-2</v>
          </cell>
          <cell r="R387">
            <v>187</v>
          </cell>
          <cell r="S387">
            <v>80.748663101604279</v>
          </cell>
          <cell r="T387">
            <v>-2.4895601763814532E-2</v>
          </cell>
          <cell r="U387">
            <v>0.1415650463451634</v>
          </cell>
          <cell r="V387">
            <v>5.9216886883660891E-2</v>
          </cell>
          <cell r="W387">
            <v>5.2403763306432261E-2</v>
          </cell>
          <cell r="X387">
            <v>42.187755908220055</v>
          </cell>
          <cell r="Y387">
            <v>64.707815996319724</v>
          </cell>
        </row>
        <row r="388">
          <cell r="A388" t="str">
            <v>LU0323578657</v>
          </cell>
          <cell r="B388" t="str">
            <v>Multi Opp. FvS K €</v>
          </cell>
          <cell r="C388" t="str">
            <v>FLOSSBACH v. STORCH</v>
          </cell>
          <cell r="D388" t="str">
            <v>EUR</v>
          </cell>
          <cell r="E388" t="str">
            <v>MIX</v>
          </cell>
          <cell r="F388" t="str">
            <v>FLEX</v>
          </cell>
          <cell r="G388" t="str">
            <v>Acc</v>
          </cell>
          <cell r="H388">
            <v>242</v>
          </cell>
          <cell r="I388">
            <v>100</v>
          </cell>
          <cell r="J388">
            <v>4.1437665078237894E-2</v>
          </cell>
          <cell r="K388">
            <v>0.12774586151861569</v>
          </cell>
          <cell r="L388">
            <v>7.1134709498119619E-2</v>
          </cell>
          <cell r="M388">
            <v>290</v>
          </cell>
          <cell r="N388">
            <v>99.655172413793096</v>
          </cell>
          <cell r="O388">
            <v>3.0144351471517773E-2</v>
          </cell>
          <cell r="P388">
            <v>0.12977665068962974</v>
          </cell>
          <cell r="Q388">
            <v>8.2783245361838786E-2</v>
          </cell>
          <cell r="R388">
            <v>338</v>
          </cell>
          <cell r="S388">
            <v>83.431952662721898</v>
          </cell>
          <cell r="T388">
            <v>-2.2946819239524914E-2</v>
          </cell>
          <cell r="U388">
            <v>0.18400288586746663</v>
          </cell>
          <cell r="V388">
            <v>7.6628135352546423E-2</v>
          </cell>
          <cell r="W388">
            <v>4.7467357136261823E-2</v>
          </cell>
          <cell r="X388">
            <v>46.420423898035594</v>
          </cell>
          <cell r="Y388">
            <v>56.636200381895499</v>
          </cell>
        </row>
        <row r="389">
          <cell r="A389" t="str">
            <v>LU0260870158</v>
          </cell>
          <cell r="B389" t="str">
            <v>FT Technology K €</v>
          </cell>
          <cell r="C389" t="str">
            <v>FRANKLIN</v>
          </cell>
          <cell r="D389" t="str">
            <v>EUR</v>
          </cell>
          <cell r="E389" t="str">
            <v>A. SECTOR</v>
          </cell>
          <cell r="F389" t="str">
            <v>TECHNO</v>
          </cell>
          <cell r="G389" t="str">
            <v>Acc</v>
          </cell>
          <cell r="H389">
            <v>270</v>
          </cell>
          <cell r="I389">
            <v>100</v>
          </cell>
          <cell r="J389">
            <v>8.0138041527820364E-2</v>
          </cell>
          <cell r="K389">
            <v>0.25279286328363265</v>
          </cell>
          <cell r="L389">
            <v>0.18188859065183194</v>
          </cell>
          <cell r="M389">
            <v>318</v>
          </cell>
          <cell r="N389">
            <v>97.484276729559753</v>
          </cell>
          <cell r="O389">
            <v>6.7225961241457702E-2</v>
          </cell>
          <cell r="P389">
            <v>0.28452776260399459</v>
          </cell>
          <cell r="Q389">
            <v>0.18694204969510375</v>
          </cell>
          <cell r="R389">
            <v>361</v>
          </cell>
          <cell r="S389">
            <v>78.1163434903047</v>
          </cell>
          <cell r="T389">
            <v>-0.14404976454857277</v>
          </cell>
          <cell r="U389">
            <v>0.43424587547760118</v>
          </cell>
          <cell r="V389">
            <v>0.17446043165467628</v>
          </cell>
          <cell r="W389">
            <v>0.22898611724442486</v>
          </cell>
          <cell r="X389">
            <v>45.717511163060024</v>
          </cell>
          <cell r="Y389">
            <v>137.42829141752884</v>
          </cell>
        </row>
        <row r="390">
          <cell r="A390" t="str">
            <v>LU0109394709</v>
          </cell>
          <cell r="B390" t="str">
            <v>FT Biotech Dcov FTIF K $</v>
          </cell>
          <cell r="C390" t="str">
            <v>FRANKLIN</v>
          </cell>
          <cell r="D390" t="str">
            <v>EUR**</v>
          </cell>
          <cell r="E390" t="str">
            <v>A. SECTOR</v>
          </cell>
          <cell r="F390" t="str">
            <v>BIOTECH</v>
          </cell>
          <cell r="G390" t="str">
            <v>Acc</v>
          </cell>
          <cell r="H390">
            <v>289</v>
          </cell>
          <cell r="I390">
            <v>96.193771626297575</v>
          </cell>
          <cell r="J390">
            <v>1.6387037407894711E-2</v>
          </cell>
          <cell r="K390">
            <v>0.3164677165964922</v>
          </cell>
          <cell r="L390">
            <v>0.11894159232962753</v>
          </cell>
          <cell r="M390">
            <v>325</v>
          </cell>
          <cell r="N390">
            <v>86.461538461538453</v>
          </cell>
          <cell r="O390">
            <v>-1.863850499106081E-2</v>
          </cell>
          <cell r="P390">
            <v>0.38286429755720008</v>
          </cell>
          <cell r="Q390">
            <v>0.10520777757017274</v>
          </cell>
          <cell r="R390">
            <v>361</v>
          </cell>
          <cell r="S390">
            <v>68.144044321329645</v>
          </cell>
          <cell r="T390">
            <v>-0.18438796291801351</v>
          </cell>
          <cell r="U390">
            <v>0.46166299158969892</v>
          </cell>
          <cell r="V390">
            <v>0.1123565122158976</v>
          </cell>
          <cell r="W390">
            <v>1.4348899397232384E-2</v>
          </cell>
          <cell r="X390">
            <v>26.739531293094842</v>
          </cell>
          <cell r="Y390">
            <v>163.58051709942168</v>
          </cell>
        </row>
        <row r="391">
          <cell r="A391" t="str">
            <v>LU0093669546</v>
          </cell>
          <cell r="B391" t="str">
            <v>FT Euro Govern B Frankl D €</v>
          </cell>
          <cell r="C391" t="str">
            <v>FRANKLIN</v>
          </cell>
          <cell r="D391" t="str">
            <v>EUR</v>
          </cell>
          <cell r="E391" t="str">
            <v>B. EUROPE</v>
          </cell>
          <cell r="F391" t="str">
            <v>GOV</v>
          </cell>
          <cell r="G391" t="str">
            <v>Inc</v>
          </cell>
          <cell r="H391">
            <v>289</v>
          </cell>
          <cell r="I391">
            <v>91.349480968858131</v>
          </cell>
          <cell r="J391">
            <v>2.2471332473579242E-3</v>
          </cell>
          <cell r="K391">
            <v>4.7443824982003502E-2</v>
          </cell>
          <cell r="L391">
            <v>2.0496431028380613E-2</v>
          </cell>
          <cell r="M391">
            <v>325</v>
          </cell>
          <cell r="N391">
            <v>81.84615384615384</v>
          </cell>
          <cell r="O391">
            <v>-1.2525614468218737E-2</v>
          </cell>
          <cell r="P391">
            <v>5.6540646358640714E-2</v>
          </cell>
          <cell r="Q391">
            <v>2.5603489716340633E-2</v>
          </cell>
          <cell r="R391">
            <v>361</v>
          </cell>
          <cell r="S391">
            <v>63.711911357340725</v>
          </cell>
          <cell r="T391">
            <v>-3.7098454454208563E-2</v>
          </cell>
          <cell r="U391">
            <v>8.3133297140168955E-2</v>
          </cell>
          <cell r="V391">
            <v>1.6567826110922557E-2</v>
          </cell>
          <cell r="W391">
            <v>8.435440948355577E-4</v>
          </cell>
          <cell r="X391">
            <v>14.512807341652598</v>
          </cell>
          <cell r="Y391">
            <v>31.308220018519258</v>
          </cell>
        </row>
        <row r="392">
          <cell r="A392" t="str">
            <v>LU0188151251</v>
          </cell>
          <cell r="B392" t="str">
            <v>FT Euro Govern B Frankl K €</v>
          </cell>
          <cell r="C392" t="str">
            <v>FRANKLIN</v>
          </cell>
          <cell r="D392" t="str">
            <v>EUR</v>
          </cell>
          <cell r="E392" t="str">
            <v>B. WORLD</v>
          </cell>
          <cell r="F392" t="str">
            <v>GOVERN</v>
          </cell>
          <cell r="G392" t="str">
            <v>Acc</v>
          </cell>
          <cell r="H392">
            <v>289</v>
          </cell>
          <cell r="I392">
            <v>92.041522491349482</v>
          </cell>
          <cell r="J392">
            <v>3.8880996528070089E-3</v>
          </cell>
          <cell r="K392">
            <v>4.6977192434822568E-2</v>
          </cell>
          <cell r="L392">
            <v>1.9882195073270381E-2</v>
          </cell>
          <cell r="M392">
            <v>325</v>
          </cell>
          <cell r="N392">
            <v>83.384615384615373</v>
          </cell>
          <cell r="O392">
            <v>-8.9944134415180111E-3</v>
          </cell>
          <cell r="P392">
            <v>5.5814099493201264E-2</v>
          </cell>
          <cell r="Q392">
            <v>2.2838669775952614E-2</v>
          </cell>
          <cell r="R392">
            <v>361</v>
          </cell>
          <cell r="S392">
            <v>61.495844875346265</v>
          </cell>
          <cell r="T392">
            <v>-3.8217540107350415E-2</v>
          </cell>
          <cell r="U392">
            <v>8.2090711401056199E-2</v>
          </cell>
          <cell r="V392">
            <v>1.5246636771300448E-2</v>
          </cell>
          <cell r="W392">
            <v>2.4045706559755464E-3</v>
          </cell>
          <cell r="X392">
            <v>12.715583713097942</v>
          </cell>
          <cell r="Y392">
            <v>31.749767861247719</v>
          </cell>
        </row>
        <row r="393">
          <cell r="A393" t="str">
            <v>LU0122612848</v>
          </cell>
          <cell r="B393" t="str">
            <v>T Eur Opport FTIT K €</v>
          </cell>
          <cell r="C393" t="str">
            <v>FRANKLIN</v>
          </cell>
          <cell r="D393" t="str">
            <v>EUR</v>
          </cell>
          <cell r="E393" t="str">
            <v>A. EUROPE</v>
          </cell>
          <cell r="F393" t="str">
            <v>MID CAP</v>
          </cell>
          <cell r="G393" t="str">
            <v>Acc</v>
          </cell>
          <cell r="H393">
            <v>289</v>
          </cell>
          <cell r="I393">
            <v>76.816608996539799</v>
          </cell>
          <cell r="J393">
            <v>-3.7783224944906713E-2</v>
          </cell>
          <cell r="K393">
            <v>0.13706561240119997</v>
          </cell>
          <cell r="L393">
            <v>4.2720984073287838E-2</v>
          </cell>
          <cell r="M393">
            <v>325</v>
          </cell>
          <cell r="N393">
            <v>65.230769230769226</v>
          </cell>
          <cell r="O393">
            <v>-5.3099966680893361E-2</v>
          </cell>
          <cell r="P393">
            <v>0.15601036415569772</v>
          </cell>
          <cell r="Q393">
            <v>2.9166179721020757E-2</v>
          </cell>
          <cell r="R393">
            <v>361</v>
          </cell>
          <cell r="S393">
            <v>55.678670360110807</v>
          </cell>
          <cell r="T393">
            <v>-0.19552069221692961</v>
          </cell>
          <cell r="U393">
            <v>0.27388586723660791</v>
          </cell>
          <cell r="V393">
            <v>3.1356509884117312E-2</v>
          </cell>
          <cell r="W393">
            <v>-3.3250706327629331E-2</v>
          </cell>
          <cell r="X393">
            <v>7.4271060472683867</v>
          </cell>
          <cell r="Y393">
            <v>109.77378419643497</v>
          </cell>
        </row>
        <row r="394">
          <cell r="A394" t="str">
            <v>LU0138075311</v>
          </cell>
          <cell r="B394" t="str">
            <v>T Euro Sm Mid Cap (FTIF) K €</v>
          </cell>
          <cell r="C394" t="str">
            <v>FRANKLIN</v>
          </cell>
          <cell r="D394" t="str">
            <v>EUR</v>
          </cell>
          <cell r="E394" t="str">
            <v>A. EUROPE</v>
          </cell>
          <cell r="F394" t="str">
            <v>SMALL CAP</v>
          </cell>
          <cell r="G394" t="str">
            <v>Acc</v>
          </cell>
          <cell r="H394">
            <v>289</v>
          </cell>
          <cell r="I394">
            <v>77.508650519031136</v>
          </cell>
          <cell r="J394">
            <v>-3.1266886831829654E-2</v>
          </cell>
          <cell r="K394">
            <v>0.14953071978975085</v>
          </cell>
          <cell r="L394">
            <v>5.6313746681386112E-2</v>
          </cell>
          <cell r="M394">
            <v>325</v>
          </cell>
          <cell r="N394">
            <v>69.84615384615384</v>
          </cell>
          <cell r="O394">
            <v>-4.894568536237582E-2</v>
          </cell>
          <cell r="P394">
            <v>0.18973429609593792</v>
          </cell>
          <cell r="Q394">
            <v>4.8934674139835321E-2</v>
          </cell>
          <cell r="R394">
            <v>361</v>
          </cell>
          <cell r="S394">
            <v>54.570637119113577</v>
          </cell>
          <cell r="T394">
            <v>-0.21365126169968254</v>
          </cell>
          <cell r="U394">
            <v>0.38157558911512618</v>
          </cell>
          <cell r="V394">
            <v>3.9167351410572371E-2</v>
          </cell>
          <cell r="W394">
            <v>-4.5159859521098966E-2</v>
          </cell>
          <cell r="X394">
            <v>11.305597128858505</v>
          </cell>
          <cell r="Y394">
            <v>106.31552659068338</v>
          </cell>
        </row>
        <row r="395">
          <cell r="A395" t="str">
            <v>LU0170473374</v>
          </cell>
          <cell r="B395" t="str">
            <v>FT Eur Tot Ret K €</v>
          </cell>
          <cell r="C395" t="str">
            <v>FRANKLIN</v>
          </cell>
          <cell r="D395" t="str">
            <v>EUR</v>
          </cell>
          <cell r="E395" t="str">
            <v>B. EUROPE</v>
          </cell>
          <cell r="F395" t="str">
            <v>Divers</v>
          </cell>
          <cell r="G395" t="str">
            <v>Acc</v>
          </cell>
          <cell r="H395">
            <v>289</v>
          </cell>
          <cell r="I395">
            <v>87.889273356401389</v>
          </cell>
          <cell r="J395">
            <v>-2.769773673010123E-3</v>
          </cell>
          <cell r="K395">
            <v>6.5437278784437947E-2</v>
          </cell>
          <cell r="L395">
            <v>2.8027633495453896E-2</v>
          </cell>
          <cell r="M395">
            <v>325</v>
          </cell>
          <cell r="N395">
            <v>80.615384615384613</v>
          </cell>
          <cell r="O395">
            <v>-1.6414728465042792E-2</v>
          </cell>
          <cell r="P395">
            <v>7.3207444839449479E-2</v>
          </cell>
          <cell r="Q395">
            <v>3.2882826304975188E-2</v>
          </cell>
          <cell r="R395">
            <v>361</v>
          </cell>
          <cell r="S395">
            <v>66.7590027700831</v>
          </cell>
          <cell r="T395">
            <v>-8.1954580237052821E-2</v>
          </cell>
          <cell r="U395">
            <v>0.11078099209451835</v>
          </cell>
          <cell r="V395">
            <v>2.9202841357537368E-2</v>
          </cell>
          <cell r="W395">
            <v>5.0670626228174198E-3</v>
          </cell>
          <cell r="X395">
            <v>15.951055216360768</v>
          </cell>
          <cell r="Y395">
            <v>27.377901221150953</v>
          </cell>
        </row>
        <row r="396">
          <cell r="A396" t="str">
            <v>LU0316494805</v>
          </cell>
          <cell r="B396" t="str">
            <v>FT Gl Fundam Strat Balanc FTIF K €</v>
          </cell>
          <cell r="C396" t="str">
            <v>FRANKLIN</v>
          </cell>
          <cell r="D396" t="str">
            <v>EUR</v>
          </cell>
          <cell r="E396" t="str">
            <v>MIX</v>
          </cell>
          <cell r="F396" t="str">
            <v>NEUTRAL</v>
          </cell>
          <cell r="G396" t="str">
            <v>Acc</v>
          </cell>
          <cell r="H396">
            <v>240</v>
          </cell>
          <cell r="I396">
            <v>87.083333333333329</v>
          </cell>
          <cell r="J396">
            <v>-5.5294727223063498E-3</v>
          </cell>
          <cell r="K396">
            <v>0.11070357584033019</v>
          </cell>
          <cell r="L396">
            <v>6.2505328344247046E-2</v>
          </cell>
          <cell r="M396">
            <v>288</v>
          </cell>
          <cell r="N396">
            <v>85.069444444444443</v>
          </cell>
          <cell r="O396">
            <v>-1.7647772122415101E-2</v>
          </cell>
          <cell r="P396">
            <v>0.11865524310021122</v>
          </cell>
          <cell r="Q396">
            <v>6.0599600022720468E-2</v>
          </cell>
          <cell r="R396">
            <v>336</v>
          </cell>
          <cell r="S396">
            <v>68.452380952380949</v>
          </cell>
          <cell r="T396">
            <v>-9.6816043100279137E-2</v>
          </cell>
          <cell r="U396">
            <v>0.20562056641785872</v>
          </cell>
          <cell r="V396">
            <v>5.42356512141281E-2</v>
          </cell>
          <cell r="W396">
            <v>-9.6571558993086559E-3</v>
          </cell>
          <cell r="X396">
            <v>32.984255977278998</v>
          </cell>
          <cell r="Y396">
            <v>85.712862916190119</v>
          </cell>
        </row>
        <row r="397">
          <cell r="A397" t="str">
            <v>LU0727122854</v>
          </cell>
          <cell r="B397" t="str">
            <v>Gl Convert Sec FTIF K €</v>
          </cell>
          <cell r="C397" t="str">
            <v>FRANKLIN</v>
          </cell>
          <cell r="D397" t="str">
            <v>EUR</v>
          </cell>
          <cell r="E397" t="str">
            <v>B. CONVERT</v>
          </cell>
          <cell r="F397" t="str">
            <v>WORLD</v>
          </cell>
          <cell r="G397" t="str">
            <v>Acc</v>
          </cell>
          <cell r="H397">
            <v>141</v>
          </cell>
          <cell r="I397">
            <v>100</v>
          </cell>
          <cell r="J397">
            <v>7.5884833543386335E-2</v>
          </cell>
          <cell r="K397">
            <v>0.13870782772652215</v>
          </cell>
          <cell r="L397">
            <v>9.6122657687032431E-2</v>
          </cell>
          <cell r="M397">
            <v>189</v>
          </cell>
          <cell r="N397">
            <v>100</v>
          </cell>
          <cell r="O397">
            <v>5.4817008211017315E-2</v>
          </cell>
          <cell r="P397">
            <v>0.17130783649811998</v>
          </cell>
          <cell r="Q397">
            <v>0.10091254163378793</v>
          </cell>
          <cell r="R397">
            <v>237</v>
          </cell>
          <cell r="S397">
            <v>81.012658227848107</v>
          </cell>
          <cell r="T397">
            <v>-4.8362456307164937E-2</v>
          </cell>
          <cell r="U397">
            <v>0.21721183693177903</v>
          </cell>
          <cell r="V397">
            <v>0.10185933710590156</v>
          </cell>
          <cell r="W397">
            <v>0.1257747939003625</v>
          </cell>
          <cell r="X397">
            <v>91.30761297225871</v>
          </cell>
          <cell r="Y397">
            <v>73.391385165096338</v>
          </cell>
        </row>
        <row r="398">
          <cell r="A398" t="str">
            <v>LU1162221912</v>
          </cell>
          <cell r="B398" t="str">
            <v>FT Income F FT D €**</v>
          </cell>
          <cell r="C398" t="str">
            <v>FRANKLIN</v>
          </cell>
          <cell r="D398" t="str">
            <v>EUR**</v>
          </cell>
          <cell r="E398" t="str">
            <v>MIX</v>
          </cell>
          <cell r="F398" t="str">
            <v>Neutral</v>
          </cell>
          <cell r="G398" t="str">
            <v>Acc</v>
          </cell>
          <cell r="H398">
            <v>72</v>
          </cell>
          <cell r="I398">
            <v>94.444444444444443</v>
          </cell>
          <cell r="J398">
            <v>4.6082101126424082E-3</v>
          </cell>
          <cell r="K398">
            <v>5.5241456529667901E-2</v>
          </cell>
          <cell r="L398">
            <v>4.5391382224685639E-2</v>
          </cell>
          <cell r="M398">
            <v>120</v>
          </cell>
          <cell r="N398">
            <v>87.5</v>
          </cell>
          <cell r="O398">
            <v>-6.6846690780672383E-3</v>
          </cell>
          <cell r="P398">
            <v>6.8798299860760942E-2</v>
          </cell>
          <cell r="Q398">
            <v>4.6365406952666777E-2</v>
          </cell>
          <cell r="R398">
            <v>168</v>
          </cell>
          <cell r="S398">
            <v>66.666666666666657</v>
          </cell>
          <cell r="T398">
            <v>-9.9634895010369748E-2</v>
          </cell>
          <cell r="U398">
            <v>0.19903589723203963</v>
          </cell>
          <cell r="V398">
            <v>5.7292790290614848E-2</v>
          </cell>
          <cell r="W398">
            <v>6.5391939178334413E-2</v>
          </cell>
          <cell r="X398">
            <v>29.894819550427403</v>
          </cell>
          <cell r="Y398">
            <v>82.069017880945268</v>
          </cell>
        </row>
        <row r="399">
          <cell r="A399" t="str">
            <v>LU0098860793</v>
          </cell>
          <cell r="B399" t="str">
            <v>FT Income F FT K €**</v>
          </cell>
          <cell r="C399" t="str">
            <v>FRANKLIN</v>
          </cell>
          <cell r="D399" t="str">
            <v>EUR**</v>
          </cell>
          <cell r="E399" t="str">
            <v>MIX</v>
          </cell>
          <cell r="F399" t="str">
            <v>Neutral</v>
          </cell>
          <cell r="G399" t="str">
            <v>IncM</v>
          </cell>
          <cell r="H399">
            <v>289</v>
          </cell>
          <cell r="I399">
            <v>60.553633217993074</v>
          </cell>
          <cell r="J399">
            <v>-2.9813872621456405E-2</v>
          </cell>
          <cell r="K399">
            <v>7.6572688538695477E-2</v>
          </cell>
          <cell r="L399">
            <v>8.3531553666926772E-3</v>
          </cell>
          <cell r="M399">
            <v>325</v>
          </cell>
          <cell r="N399">
            <v>59.692307692307686</v>
          </cell>
          <cell r="O399">
            <v>-5.5976956547502607E-2</v>
          </cell>
          <cell r="P399">
            <v>9.1505532094311268E-2</v>
          </cell>
          <cell r="Q399">
            <v>9.5012504799329989E-3</v>
          </cell>
          <cell r="R399">
            <v>361</v>
          </cell>
          <cell r="S399">
            <v>56.786703601108037</v>
          </cell>
          <cell r="T399">
            <v>-0.17425725067181125</v>
          </cell>
          <cell r="U399">
            <v>0.17367414182405572</v>
          </cell>
          <cell r="V399">
            <v>1.8043865085870747E-2</v>
          </cell>
          <cell r="W399">
            <v>6.3474905989843178E-3</v>
          </cell>
          <cell r="X399">
            <v>2.5836667723876898</v>
          </cell>
          <cell r="Y399">
            <v>81.220209477451633</v>
          </cell>
        </row>
        <row r="400">
          <cell r="A400" t="str">
            <v>LU0231205187</v>
          </cell>
          <cell r="B400" t="str">
            <v>FT India FTIF K €</v>
          </cell>
          <cell r="C400" t="str">
            <v>FRANKLIN</v>
          </cell>
          <cell r="D400" t="str">
            <v>EUR</v>
          </cell>
          <cell r="E400" t="str">
            <v>A. EM MKTS</v>
          </cell>
          <cell r="F400" t="str">
            <v>MID CAP</v>
          </cell>
          <cell r="G400" t="str">
            <v>Acc</v>
          </cell>
          <cell r="H400">
            <v>289</v>
          </cell>
          <cell r="I400">
            <v>94.117647058823522</v>
          </cell>
          <cell r="J400">
            <v>2.0825986497395199E-2</v>
          </cell>
          <cell r="K400">
            <v>0.14562764931487426</v>
          </cell>
          <cell r="L400">
            <v>9.158306221113599E-2</v>
          </cell>
          <cell r="M400">
            <v>325</v>
          </cell>
          <cell r="N400">
            <v>85.846153846153854</v>
          </cell>
          <cell r="O400">
            <v>-2.9599507264941025E-2</v>
          </cell>
          <cell r="P400">
            <v>0.21769740969712997</v>
          </cell>
          <cell r="Q400">
            <v>8.6202903049267476E-2</v>
          </cell>
          <cell r="R400">
            <v>361</v>
          </cell>
          <cell r="S400">
            <v>61.772853185595565</v>
          </cell>
          <cell r="T400">
            <v>-0.18816500964551633</v>
          </cell>
          <cell r="U400">
            <v>0.52634555738004007</v>
          </cell>
          <cell r="V400">
            <v>5.6091370558375653E-2</v>
          </cell>
          <cell r="W400">
            <v>2.7867386426457696E-2</v>
          </cell>
          <cell r="X400">
            <v>15.853720024518275</v>
          </cell>
          <cell r="Y400">
            <v>136.19991347845189</v>
          </cell>
        </row>
        <row r="401">
          <cell r="A401" t="str">
            <v>LU0231203729</v>
          </cell>
          <cell r="B401" t="str">
            <v>FT India Fund A Acc ( FTIF) K $</v>
          </cell>
          <cell r="C401" t="str">
            <v>FRANKLIN</v>
          </cell>
          <cell r="D401" t="str">
            <v>USD</v>
          </cell>
          <cell r="E401" t="str">
            <v>A. EM MKTS</v>
          </cell>
          <cell r="F401" t="str">
            <v>INDIA</v>
          </cell>
          <cell r="G401" t="str">
            <v>Acc</v>
          </cell>
          <cell r="H401">
            <v>289</v>
          </cell>
          <cell r="I401">
            <v>92.041522491349482</v>
          </cell>
          <cell r="J401">
            <v>6.9660262354735991E-3</v>
          </cell>
          <cell r="K401">
            <v>0.13406043225842246</v>
          </cell>
          <cell r="L401">
            <v>7.6068265166211679E-2</v>
          </cell>
          <cell r="M401">
            <v>325</v>
          </cell>
          <cell r="N401">
            <v>86.15384615384616</v>
          </cell>
          <cell r="O401">
            <v>-3.1806250883128336E-2</v>
          </cell>
          <cell r="P401">
            <v>0.16667623632371106</v>
          </cell>
          <cell r="Q401">
            <v>7.8032194150641887E-2</v>
          </cell>
          <cell r="R401">
            <v>361</v>
          </cell>
          <cell r="S401">
            <v>58.448753462603875</v>
          </cell>
          <cell r="T401">
            <v>-0.2122160138321337</v>
          </cell>
          <cell r="U401">
            <v>0.51174968934032095</v>
          </cell>
          <cell r="V401">
            <v>5.9814658803706955E-2</v>
          </cell>
          <cell r="W401">
            <v>1.4891203544028397E-2</v>
          </cell>
          <cell r="X401">
            <v>13.238773804253508</v>
          </cell>
          <cell r="Y401">
            <v>142.98446878726782</v>
          </cell>
        </row>
        <row r="402">
          <cell r="A402" t="str">
            <v>LU0140363002</v>
          </cell>
          <cell r="B402" t="str">
            <v>FT Mut Europ (FTIF) K €</v>
          </cell>
          <cell r="C402" t="str">
            <v>FRANKLIN</v>
          </cell>
          <cell r="D402" t="str">
            <v>EUR</v>
          </cell>
          <cell r="E402" t="str">
            <v>A. EUROPE</v>
          </cell>
          <cell r="F402" t="str">
            <v>MID CAP</v>
          </cell>
          <cell r="G402" t="str">
            <v>Acc</v>
          </cell>
          <cell r="H402">
            <v>289</v>
          </cell>
          <cell r="I402">
            <v>76.470588235294116</v>
          </cell>
          <cell r="J402">
            <v>-3.4763760482445227E-2</v>
          </cell>
          <cell r="K402">
            <v>0.10256788861531518</v>
          </cell>
          <cell r="L402">
            <v>2.9007479295743543E-2</v>
          </cell>
          <cell r="M402">
            <v>325</v>
          </cell>
          <cell r="N402">
            <v>68.307692307692307</v>
          </cell>
          <cell r="O402">
            <v>-6.9785006176438388E-2</v>
          </cell>
          <cell r="P402">
            <v>0.11391071607766545</v>
          </cell>
          <cell r="Q402">
            <v>2.9032679326380428E-2</v>
          </cell>
          <cell r="R402">
            <v>361</v>
          </cell>
          <cell r="S402">
            <v>55.4016620498615</v>
          </cell>
          <cell r="T402">
            <v>-0.16984676682711164</v>
          </cell>
          <cell r="U402">
            <v>0.23773329747366714</v>
          </cell>
          <cell r="V402">
            <v>4.1563275434242986E-2</v>
          </cell>
          <cell r="W402">
            <v>-1.1384133848535094E-2</v>
          </cell>
          <cell r="X402">
            <v>7.1503139583363264</v>
          </cell>
          <cell r="Y402">
            <v>116.29692947368351</v>
          </cell>
        </row>
        <row r="403">
          <cell r="A403" t="str">
            <v>LU0211333025</v>
          </cell>
          <cell r="B403" t="str">
            <v>FT Mut Gl Dc A  (FTIF) K €</v>
          </cell>
          <cell r="C403" t="str">
            <v>FRANKLIN</v>
          </cell>
          <cell r="D403" t="str">
            <v>EUR</v>
          </cell>
          <cell r="E403" t="str">
            <v>A. WORLD</v>
          </cell>
          <cell r="F403" t="str">
            <v>L. CAP</v>
          </cell>
          <cell r="G403" t="str">
            <v>Acc</v>
          </cell>
          <cell r="H403">
            <v>289</v>
          </cell>
          <cell r="I403">
            <v>90.65743944636678</v>
          </cell>
          <cell r="J403">
            <v>1.5170113413902619E-3</v>
          </cell>
          <cell r="K403">
            <v>0.116631760225679</v>
          </cell>
          <cell r="L403">
            <v>5.7595958699967698E-2</v>
          </cell>
          <cell r="M403">
            <v>325</v>
          </cell>
          <cell r="N403">
            <v>81.84615384615384</v>
          </cell>
          <cell r="O403">
            <v>-3.1259680271820973E-2</v>
          </cell>
          <cell r="P403">
            <v>0.11830860230933858</v>
          </cell>
          <cell r="Q403">
            <v>6.2463285139229274E-2</v>
          </cell>
          <cell r="R403">
            <v>361</v>
          </cell>
          <cell r="S403">
            <v>65.65096952908587</v>
          </cell>
          <cell r="T403">
            <v>-0.1447455716498034</v>
          </cell>
          <cell r="U403">
            <v>0.23965189503082213</v>
          </cell>
          <cell r="V403">
            <v>6.5369261477046026E-2</v>
          </cell>
          <cell r="W403">
            <v>2.6658120804702201E-2</v>
          </cell>
          <cell r="X403">
            <v>21.546678661663439</v>
          </cell>
          <cell r="Y403">
            <v>102.36229244737085</v>
          </cell>
        </row>
        <row r="404">
          <cell r="A404" t="str">
            <v>LU0211331839</v>
          </cell>
          <cell r="B404" t="str">
            <v>FT Mut Gl Dc A (FTIF) K $</v>
          </cell>
          <cell r="C404" t="str">
            <v>FRANKLIN</v>
          </cell>
          <cell r="D404" t="str">
            <v>USD</v>
          </cell>
          <cell r="E404" t="str">
            <v>A. WORLD</v>
          </cell>
          <cell r="F404" t="str">
            <v>L. CAP</v>
          </cell>
          <cell r="G404" t="str">
            <v>Acc</v>
          </cell>
          <cell r="H404">
            <v>289</v>
          </cell>
          <cell r="I404">
            <v>89.61937716262976</v>
          </cell>
          <cell r="J404">
            <v>-3.2387859420579534E-4</v>
          </cell>
          <cell r="K404">
            <v>9.0049176655011998E-2</v>
          </cell>
          <cell r="L404">
            <v>4.417123602887929E-2</v>
          </cell>
          <cell r="M404">
            <v>325</v>
          </cell>
          <cell r="N404">
            <v>81.230769230769226</v>
          </cell>
          <cell r="O404">
            <v>-1.7450146396502084E-2</v>
          </cell>
          <cell r="P404">
            <v>0.10514357382299391</v>
          </cell>
          <cell r="Q404">
            <v>4.1099959198087177E-2</v>
          </cell>
          <cell r="R404">
            <v>361</v>
          </cell>
          <cell r="S404">
            <v>55.4016620498615</v>
          </cell>
          <cell r="T404">
            <v>-0.13776866123204989</v>
          </cell>
          <cell r="U404">
            <v>0.23896562201913915</v>
          </cell>
          <cell r="V404">
            <v>1.6443987667009274E-2</v>
          </cell>
          <cell r="W404">
            <v>-1.3310207124894058E-2</v>
          </cell>
          <cell r="X404">
            <v>13.733401000336448</v>
          </cell>
          <cell r="Y404">
            <v>116.27604072966497</v>
          </cell>
        </row>
        <row r="405">
          <cell r="A405" t="str">
            <v>LU0260869739</v>
          </cell>
          <cell r="B405" t="str">
            <v>FT US Opport Frankl K €</v>
          </cell>
          <cell r="C405" t="str">
            <v>FRANKLIN</v>
          </cell>
          <cell r="D405" t="str">
            <v>EUR</v>
          </cell>
          <cell r="E405" t="str">
            <v>A. USA</v>
          </cell>
          <cell r="F405" t="str">
            <v>MID CAP</v>
          </cell>
          <cell r="G405" t="str">
            <v>Acc</v>
          </cell>
          <cell r="H405">
            <v>273</v>
          </cell>
          <cell r="I405">
            <v>100</v>
          </cell>
          <cell r="J405">
            <v>4.4053317476984252E-2</v>
          </cell>
          <cell r="K405">
            <v>0.19587078534605595</v>
          </cell>
          <cell r="L405">
            <v>0.14790880253490113</v>
          </cell>
          <cell r="M405">
            <v>321</v>
          </cell>
          <cell r="N405">
            <v>91.900311526479754</v>
          </cell>
          <cell r="O405">
            <v>2.5781440450601486E-2</v>
          </cell>
          <cell r="P405">
            <v>0.22154737837648794</v>
          </cell>
          <cell r="Q405">
            <v>0.14453796408713271</v>
          </cell>
          <cell r="R405">
            <v>361</v>
          </cell>
          <cell r="S405">
            <v>76.73130193905817</v>
          </cell>
          <cell r="T405">
            <v>-0.17037268113356621</v>
          </cell>
          <cell r="U405">
            <v>0.34148354482616305</v>
          </cell>
          <cell r="V405">
            <v>0.14845024469820567</v>
          </cell>
          <cell r="W405">
            <v>0.16877301958944868</v>
          </cell>
          <cell r="X405">
            <v>33.544852498555379</v>
          </cell>
          <cell r="Y405">
            <v>123.84700976899209</v>
          </cell>
        </row>
        <row r="406">
          <cell r="A406" t="str">
            <v>LU0260861751</v>
          </cell>
          <cell r="B406" t="str">
            <v>FT US Opport Frankl D €</v>
          </cell>
          <cell r="C406" t="str">
            <v>FRANKLIN</v>
          </cell>
          <cell r="D406" t="str">
            <v>EUR</v>
          </cell>
          <cell r="E406" t="str">
            <v>A. USA</v>
          </cell>
          <cell r="F406" t="str">
            <v>Flex Cap</v>
          </cell>
          <cell r="G406" t="str">
            <v>Inc</v>
          </cell>
          <cell r="H406">
            <v>273</v>
          </cell>
          <cell r="I406">
            <v>100</v>
          </cell>
          <cell r="J406">
            <v>4.8193239687233817E-2</v>
          </cell>
          <cell r="K406">
            <v>0.19593966291600554</v>
          </cell>
          <cell r="L406">
            <v>0.1476222787391992</v>
          </cell>
          <cell r="M406">
            <v>321</v>
          </cell>
          <cell r="N406">
            <v>92.523364485981304</v>
          </cell>
          <cell r="O406">
            <v>2.8493393500893173E-2</v>
          </cell>
          <cell r="P406">
            <v>0.22174886487936393</v>
          </cell>
          <cell r="Q406">
            <v>0.14285517563306072</v>
          </cell>
          <cell r="R406">
            <v>361</v>
          </cell>
          <cell r="S406">
            <v>77.285318559556785</v>
          </cell>
          <cell r="T406">
            <v>-0.16979955299790572</v>
          </cell>
          <cell r="U406">
            <v>0.33570878903061807</v>
          </cell>
          <cell r="V406">
            <v>0.14661354581673303</v>
          </cell>
          <cell r="W406">
            <v>0.17002151178511349</v>
          </cell>
          <cell r="X406">
            <v>32.61195842141187</v>
          </cell>
          <cell r="Y406">
            <v>124.77211199929401</v>
          </cell>
        </row>
        <row r="407">
          <cell r="A407" t="str">
            <v>LU0229951891</v>
          </cell>
          <cell r="B407" t="str">
            <v>T. Asian Bond (FTIF) K €</v>
          </cell>
          <cell r="C407" t="str">
            <v>FRANKLIN</v>
          </cell>
          <cell r="D407" t="str">
            <v>EUR</v>
          </cell>
          <cell r="E407" t="str">
            <v>B. ASIA</v>
          </cell>
          <cell r="F407" t="str">
            <v>Loc Val</v>
          </cell>
          <cell r="G407" t="str">
            <v>Acc</v>
          </cell>
          <cell r="H407">
            <v>281</v>
          </cell>
          <cell r="I407">
            <v>78.64768683274022</v>
          </cell>
          <cell r="J407">
            <v>-6.722757933128154E-3</v>
          </cell>
          <cell r="K407">
            <v>8.5337826697087851E-2</v>
          </cell>
          <cell r="L407">
            <v>3.8029555703748663E-2</v>
          </cell>
          <cell r="M407">
            <v>325</v>
          </cell>
          <cell r="N407">
            <v>77.84615384615384</v>
          </cell>
          <cell r="O407">
            <v>-1.4300028401661379E-2</v>
          </cell>
          <cell r="P407">
            <v>0.11911855885506238</v>
          </cell>
          <cell r="Q407">
            <v>3.0874587330489422E-2</v>
          </cell>
          <cell r="R407">
            <v>361</v>
          </cell>
          <cell r="S407">
            <v>60.664819944598335</v>
          </cell>
          <cell r="T407">
            <v>-7.9651209331880038E-2</v>
          </cell>
          <cell r="U407">
            <v>0.1963656641046938</v>
          </cell>
          <cell r="V407">
            <v>2.3712737127371319E-2</v>
          </cell>
          <cell r="W407">
            <v>2.2404731769180009E-3</v>
          </cell>
          <cell r="X407">
            <v>21.203029853468635</v>
          </cell>
          <cell r="Y407">
            <v>57.958748623931164</v>
          </cell>
        </row>
        <row r="408">
          <cell r="A408" t="str">
            <v>LU0229950067</v>
          </cell>
          <cell r="B408" t="str">
            <v>T. Asian Bond (FTIF) DM $</v>
          </cell>
          <cell r="C408" t="str">
            <v>FRANKLIN</v>
          </cell>
          <cell r="D408" t="str">
            <v>USD</v>
          </cell>
          <cell r="E408" t="str">
            <v>B. ASIA</v>
          </cell>
          <cell r="F408" t="str">
            <v>Loc Val</v>
          </cell>
          <cell r="G408" t="str">
            <v>IncM</v>
          </cell>
          <cell r="H408">
            <v>289</v>
          </cell>
          <cell r="I408">
            <v>36.678200692041521</v>
          </cell>
          <cell r="J408">
            <v>-5.5191227561645739E-2</v>
          </cell>
          <cell r="K408">
            <v>4.8135488335800058E-2</v>
          </cell>
          <cell r="L408">
            <v>-3.4866886685466891E-2</v>
          </cell>
          <cell r="M408">
            <v>325</v>
          </cell>
          <cell r="N408">
            <v>34.153846153846153</v>
          </cell>
          <cell r="O408">
            <v>-6.2114877436784163E-2</v>
          </cell>
          <cell r="P408">
            <v>4.8528801513266676E-2</v>
          </cell>
          <cell r="Q408">
            <v>-3.2229951078252328E-2</v>
          </cell>
          <cell r="R408">
            <v>361</v>
          </cell>
          <cell r="S408">
            <v>31.578947368421051</v>
          </cell>
          <cell r="T408">
            <v>-0.12127725100284618</v>
          </cell>
          <cell r="U408">
            <v>7.8219111542877209E-2</v>
          </cell>
          <cell r="V408">
            <v>-3.4959941733430422E-2</v>
          </cell>
          <cell r="W408">
            <v>-5.3508226691041993E-2</v>
          </cell>
          <cell r="X408">
            <v>-13.706093382412499</v>
          </cell>
          <cell r="Y408">
            <v>54.165400391419723</v>
          </cell>
        </row>
        <row r="409">
          <cell r="A409" t="str">
            <v>LU0229940001</v>
          </cell>
          <cell r="B409" t="str">
            <v>T. Asian Growth FTIF</v>
          </cell>
          <cell r="C409" t="str">
            <v>FRANKLIN</v>
          </cell>
          <cell r="D409" t="str">
            <v>EUR</v>
          </cell>
          <cell r="E409" t="str">
            <v>A. ASIA</v>
          </cell>
          <cell r="F409" t="str">
            <v>ASIA ex Japan</v>
          </cell>
          <cell r="G409" t="str">
            <v>Acc</v>
          </cell>
          <cell r="H409">
            <v>289</v>
          </cell>
          <cell r="I409">
            <v>88.235294117647058</v>
          </cell>
          <cell r="J409">
            <v>-5.8251401809185088E-3</v>
          </cell>
          <cell r="K409">
            <v>0.13019678349164643</v>
          </cell>
          <cell r="L409">
            <v>5.2012239316915121E-2</v>
          </cell>
          <cell r="M409">
            <v>325</v>
          </cell>
          <cell r="N409">
            <v>83.384615384615373</v>
          </cell>
          <cell r="O409">
            <v>-2.0328684122131624E-2</v>
          </cell>
          <cell r="P409">
            <v>0.14462994765787701</v>
          </cell>
          <cell r="Q409">
            <v>5.7324977502907659E-2</v>
          </cell>
          <cell r="R409">
            <v>361</v>
          </cell>
          <cell r="S409">
            <v>60.110803324099727</v>
          </cell>
          <cell r="T409">
            <v>-0.21309133831754259</v>
          </cell>
          <cell r="U409">
            <v>0.39005545705978306</v>
          </cell>
          <cell r="V409">
            <v>5.7318952234206355E-2</v>
          </cell>
          <cell r="W409">
            <v>1.8226195912112719E-2</v>
          </cell>
          <cell r="X409">
            <v>9.5059443588094901</v>
          </cell>
          <cell r="Y409">
            <v>126.14489806972988</v>
          </cell>
        </row>
        <row r="410">
          <cell r="A410" t="str">
            <v>LU0128522157</v>
          </cell>
          <cell r="B410" t="str">
            <v>T. Asian Growth (FTIF) K $</v>
          </cell>
          <cell r="C410" t="str">
            <v>FRANKLIN</v>
          </cell>
          <cell r="D410" t="str">
            <v>EUR**</v>
          </cell>
          <cell r="E410" t="str">
            <v>A. ASIA</v>
          </cell>
          <cell r="F410" t="str">
            <v>ASIA ex Japan</v>
          </cell>
          <cell r="G410" t="str">
            <v>Acc</v>
          </cell>
          <cell r="H410">
            <v>289</v>
          </cell>
          <cell r="I410">
            <v>88.581314878892741</v>
          </cell>
          <cell r="J410">
            <v>-4.9151573278582994E-3</v>
          </cell>
          <cell r="K410">
            <v>0.13035150826570052</v>
          </cell>
          <cell r="L410">
            <v>5.0447922518496391E-2</v>
          </cell>
          <cell r="M410">
            <v>325</v>
          </cell>
          <cell r="N410">
            <v>83.07692307692308</v>
          </cell>
          <cell r="O410">
            <v>-1.9848525803087047E-2</v>
          </cell>
          <cell r="P410">
            <v>0.14437083527578823</v>
          </cell>
          <cell r="Q410">
            <v>5.6314535350443728E-2</v>
          </cell>
          <cell r="R410">
            <v>361</v>
          </cell>
          <cell r="S410">
            <v>59.556786703601105</v>
          </cell>
          <cell r="T410">
            <v>-0.21927852295221631</v>
          </cell>
          <cell r="U410">
            <v>0.39090690921021043</v>
          </cell>
          <cell r="V410">
            <v>5.1465512051264151E-2</v>
          </cell>
          <cell r="W410">
            <v>1.7311682837726883E-2</v>
          </cell>
          <cell r="X410">
            <v>9.3240537794311038</v>
          </cell>
          <cell r="Y410">
            <v>127.29520630130733</v>
          </cell>
        </row>
        <row r="411">
          <cell r="A411" t="str">
            <v>LU0390135415</v>
          </cell>
          <cell r="B411" t="str">
            <v>T. Asian Small Cies FT K €</v>
          </cell>
          <cell r="C411" t="str">
            <v>FRANKLIN</v>
          </cell>
          <cell r="D411" t="str">
            <v>EUR</v>
          </cell>
          <cell r="E411" t="str">
            <v>A. ASIA</v>
          </cell>
          <cell r="F411" t="str">
            <v>EXCL JAP</v>
          </cell>
          <cell r="G411" t="str">
            <v>Acc</v>
          </cell>
          <cell r="H411">
            <v>219</v>
          </cell>
          <cell r="I411">
            <v>95.433789954337897</v>
          </cell>
          <cell r="J411">
            <v>2.6822104758023935E-2</v>
          </cell>
          <cell r="K411">
            <v>0.18735795821226198</v>
          </cell>
          <cell r="L411">
            <v>9.8980080141712445E-2</v>
          </cell>
          <cell r="M411">
            <v>267</v>
          </cell>
          <cell r="N411">
            <v>92.134831460674164</v>
          </cell>
          <cell r="O411">
            <v>2.6091255398622341E-2</v>
          </cell>
          <cell r="P411">
            <v>0.22298699475156833</v>
          </cell>
          <cell r="Q411">
            <v>9.475904767593657E-2</v>
          </cell>
          <cell r="R411">
            <v>315</v>
          </cell>
          <cell r="S411">
            <v>72.698412698412696</v>
          </cell>
          <cell r="T411">
            <v>-0.11314888717400548</v>
          </cell>
          <cell r="U411">
            <v>0.54197239410419717</v>
          </cell>
          <cell r="V411">
            <v>8.4542815674891303E-2</v>
          </cell>
          <cell r="W411">
            <v>2.3326159372752175E-2</v>
          </cell>
          <cell r="X411">
            <v>26.613554096345755</v>
          </cell>
          <cell r="Y411">
            <v>99.374568919276172</v>
          </cell>
        </row>
        <row r="412">
          <cell r="A412" t="str">
            <v>LU0052750758</v>
          </cell>
          <cell r="B412" t="str">
            <v>T. China FTIF K $</v>
          </cell>
          <cell r="C412" t="str">
            <v>FRANKLIN</v>
          </cell>
          <cell r="D412" t="str">
            <v>EUR**</v>
          </cell>
          <cell r="E412" t="str">
            <v>A. EM MKTS</v>
          </cell>
          <cell r="F412" t="str">
            <v>CHINA</v>
          </cell>
          <cell r="G412" t="str">
            <v>Acc</v>
          </cell>
          <cell r="H412">
            <v>289</v>
          </cell>
          <cell r="I412">
            <v>88.927335640138409</v>
          </cell>
          <cell r="J412">
            <v>-2.451282761837259E-3</v>
          </cell>
          <cell r="K412">
            <v>0.1232345978235041</v>
          </cell>
          <cell r="L412">
            <v>6.2603181212823156E-2</v>
          </cell>
          <cell r="M412">
            <v>325</v>
          </cell>
          <cell r="N412">
            <v>82.15384615384616</v>
          </cell>
          <cell r="O412">
            <v>-3.0258024161191697E-2</v>
          </cell>
          <cell r="P412">
            <v>0.1299952396414473</v>
          </cell>
          <cell r="Q412">
            <v>7.1062368939476928E-2</v>
          </cell>
          <cell r="R412">
            <v>361</v>
          </cell>
          <cell r="S412">
            <v>60.110803324099727</v>
          </cell>
          <cell r="T412">
            <v>-0.23573631783250928</v>
          </cell>
          <cell r="U412">
            <v>0.3107328685352625</v>
          </cell>
          <cell r="V412">
            <v>5.4497071235120043E-2</v>
          </cell>
          <cell r="W412">
            <v>4.3814562829293968E-2</v>
          </cell>
          <cell r="X412">
            <v>14.416678517728664</v>
          </cell>
          <cell r="Y412">
            <v>145.65864260802726</v>
          </cell>
        </row>
        <row r="413">
          <cell r="A413" t="str">
            <v>LU0300738514</v>
          </cell>
          <cell r="B413" t="str">
            <v>FT Em Mkts Smlr Cie K €</v>
          </cell>
          <cell r="C413" t="str">
            <v>FRANKLIN</v>
          </cell>
          <cell r="D413" t="str">
            <v>EUR**</v>
          </cell>
          <cell r="E413" t="str">
            <v>A. EM MKTS</v>
          </cell>
          <cell r="F413" t="str">
            <v>SMALL CAP</v>
          </cell>
          <cell r="G413" t="str">
            <v>Acc</v>
          </cell>
          <cell r="H413">
            <v>245</v>
          </cell>
          <cell r="I413">
            <v>93.061224489795919</v>
          </cell>
          <cell r="J413">
            <v>1.6442311405403181E-2</v>
          </cell>
          <cell r="K413">
            <v>0.12653153568412731</v>
          </cell>
          <cell r="L413">
            <v>7.6604361567419454E-2</v>
          </cell>
          <cell r="M413">
            <v>293</v>
          </cell>
          <cell r="N413">
            <v>88.054607508532428</v>
          </cell>
          <cell r="O413">
            <v>-1.0267977256376333E-2</v>
          </cell>
          <cell r="P413">
            <v>0.16396030177197851</v>
          </cell>
          <cell r="Q413">
            <v>7.0887405784553437E-2</v>
          </cell>
          <cell r="R413">
            <v>341</v>
          </cell>
          <cell r="S413">
            <v>64.516129032258064</v>
          </cell>
          <cell r="T413">
            <v>-0.16435488326951406</v>
          </cell>
          <cell r="U413">
            <v>0.46306193787996358</v>
          </cell>
          <cell r="V413">
            <v>5.774153787806946E-2</v>
          </cell>
          <cell r="W413">
            <v>6.6828599384940457E-3</v>
          </cell>
          <cell r="X413">
            <v>11.542462579812597</v>
          </cell>
          <cell r="Y413">
            <v>97.948948983167838</v>
          </cell>
        </row>
        <row r="414">
          <cell r="A414" t="str">
            <v>LU0029876355</v>
          </cell>
          <cell r="B414" t="str">
            <v>T. Em Mkts B FTIF DQ $</v>
          </cell>
          <cell r="C414" t="str">
            <v>FRANKLIN</v>
          </cell>
          <cell r="D414" t="str">
            <v>USD</v>
          </cell>
          <cell r="E414" t="str">
            <v>B. WORLD</v>
          </cell>
          <cell r="F414" t="str">
            <v>EM MKTS</v>
          </cell>
          <cell r="G414" t="str">
            <v>IncQ</v>
          </cell>
          <cell r="H414">
            <v>289</v>
          </cell>
          <cell r="I414">
            <v>31.833910034602077</v>
          </cell>
          <cell r="J414">
            <v>-0.10045797557525915</v>
          </cell>
          <cell r="K414">
            <v>4.5619680718137046E-2</v>
          </cell>
          <cell r="L414">
            <v>-5.3704525358618915E-2</v>
          </cell>
          <cell r="M414">
            <v>325</v>
          </cell>
          <cell r="N414">
            <v>31.076923076923073</v>
          </cell>
          <cell r="O414">
            <v>-0.13814474652419101</v>
          </cell>
          <cell r="P414">
            <v>4.6606540996123019E-2</v>
          </cell>
          <cell r="Q414">
            <v>-4.8352781080250762E-2</v>
          </cell>
          <cell r="R414">
            <v>361</v>
          </cell>
          <cell r="S414">
            <v>33.518005540166207</v>
          </cell>
          <cell r="T414">
            <v>-0.20098491436491286</v>
          </cell>
          <cell r="U414">
            <v>9.4325227279108109E-2</v>
          </cell>
          <cell r="V414">
            <v>-6.2769525634882695E-2</v>
          </cell>
          <cell r="W414">
            <v>-0.14021149225453422</v>
          </cell>
          <cell r="X414">
            <v>-15.048406785041738</v>
          </cell>
          <cell r="Y414">
            <v>109.35433151588498</v>
          </cell>
        </row>
        <row r="415">
          <cell r="A415" t="str">
            <v>LU0152980495</v>
          </cell>
          <cell r="B415" t="str">
            <v>T Gl B. A (FTIF) K €</v>
          </cell>
          <cell r="C415" t="str">
            <v>FRANKLIN</v>
          </cell>
          <cell r="D415" t="str">
            <v>EUR</v>
          </cell>
          <cell r="E415" t="str">
            <v>B. WORLD</v>
          </cell>
          <cell r="F415" t="str">
            <v>DIVERS</v>
          </cell>
          <cell r="G415" t="str">
            <v>Acc</v>
          </cell>
          <cell r="H415">
            <v>289</v>
          </cell>
          <cell r="I415">
            <v>82.006920415224911</v>
          </cell>
          <cell r="J415">
            <v>-7.8673046656474455E-3</v>
          </cell>
          <cell r="K415">
            <v>0.10678784479688797</v>
          </cell>
          <cell r="L415">
            <v>5.7240284594098467E-2</v>
          </cell>
          <cell r="M415">
            <v>325</v>
          </cell>
          <cell r="N415">
            <v>73.846153846153854</v>
          </cell>
          <cell r="O415">
            <v>-2.2945876755629247E-2</v>
          </cell>
          <cell r="P415">
            <v>0.13356435237194064</v>
          </cell>
          <cell r="Q415">
            <v>4.9028921411961024E-2</v>
          </cell>
          <cell r="R415">
            <v>361</v>
          </cell>
          <cell r="S415">
            <v>66.204986149584485</v>
          </cell>
          <cell r="T415">
            <v>-8.7001424908015809E-2</v>
          </cell>
          <cell r="U415">
            <v>0.20320000587426504</v>
          </cell>
          <cell r="V415">
            <v>4.2680494615077835E-2</v>
          </cell>
          <cell r="W415">
            <v>4.5105788447968864E-3</v>
          </cell>
          <cell r="X415">
            <v>32.435406735978916</v>
          </cell>
          <cell r="Y415">
            <v>68.651283102894908</v>
          </cell>
        </row>
        <row r="416">
          <cell r="A416" t="str">
            <v>LU0294219869</v>
          </cell>
          <cell r="B416" t="str">
            <v>T. Gl B H1 (FTIF) K €</v>
          </cell>
          <cell r="C416" t="str">
            <v>FRANKLIN</v>
          </cell>
          <cell r="D416" t="str">
            <v>EUR</v>
          </cell>
          <cell r="E416" t="str">
            <v>B. WORLD</v>
          </cell>
          <cell r="F416" t="str">
            <v>EURO HDG</v>
          </cell>
          <cell r="G416" t="str">
            <v>Acc</v>
          </cell>
          <cell r="H416">
            <v>258</v>
          </cell>
          <cell r="I416">
            <v>56.201550387596896</v>
          </cell>
          <cell r="J416">
            <v>-2.6175479773690329E-2</v>
          </cell>
          <cell r="K416">
            <v>9.048333160407955E-2</v>
          </cell>
          <cell r="L416">
            <v>4.5268078991652638E-3</v>
          </cell>
          <cell r="M416">
            <v>306</v>
          </cell>
          <cell r="N416">
            <v>56.535947712418299</v>
          </cell>
          <cell r="O416">
            <v>-4.2580607738542837E-2</v>
          </cell>
          <cell r="P416">
            <v>0.11646284206925345</v>
          </cell>
          <cell r="Q416">
            <v>6.8744496653952991E-3</v>
          </cell>
          <cell r="R416">
            <v>354</v>
          </cell>
          <cell r="S416">
            <v>52.542372881355938</v>
          </cell>
          <cell r="T416">
            <v>-7.6338883888388887E-2</v>
          </cell>
          <cell r="U416">
            <v>0.1324556221925598</v>
          </cell>
          <cell r="V416">
            <v>4.5862179502338396E-3</v>
          </cell>
          <cell r="W416">
            <v>-3.9598023391942905E-2</v>
          </cell>
          <cell r="X416">
            <v>4.5442134185223315</v>
          </cell>
          <cell r="Y416">
            <v>52.623909875495691</v>
          </cell>
        </row>
        <row r="417">
          <cell r="A417" t="str">
            <v>LU0252652382</v>
          </cell>
          <cell r="B417" t="str">
            <v>T. Gl B A (FTIF) K $</v>
          </cell>
          <cell r="C417" t="str">
            <v>FRANKLIN</v>
          </cell>
          <cell r="D417" t="str">
            <v>USD</v>
          </cell>
          <cell r="E417" t="str">
            <v>B. WORLD</v>
          </cell>
          <cell r="F417" t="str">
            <v>HIGH.Y.</v>
          </cell>
          <cell r="G417" t="str">
            <v>Acc</v>
          </cell>
          <cell r="H417">
            <v>280</v>
          </cell>
          <cell r="I417">
            <v>85.357142857142847</v>
          </cell>
          <cell r="J417">
            <v>-5.1524725779681473E-3</v>
          </cell>
          <cell r="K417">
            <v>9.6241049469507983E-2</v>
          </cell>
          <cell r="L417">
            <v>1.6913892382108386E-2</v>
          </cell>
          <cell r="M417">
            <v>325</v>
          </cell>
          <cell r="N417">
            <v>67.384615384615387</v>
          </cell>
          <cell r="O417">
            <v>-2.6692703635435099E-2</v>
          </cell>
          <cell r="P417">
            <v>0.12267942168227657</v>
          </cell>
          <cell r="Q417">
            <v>3.2090548557979881E-2</v>
          </cell>
          <cell r="R417">
            <v>361</v>
          </cell>
          <cell r="S417">
            <v>58.171745152354568</v>
          </cell>
          <cell r="T417">
            <v>-6.6570415815586759E-2</v>
          </cell>
          <cell r="U417">
            <v>0.14141569488825576</v>
          </cell>
          <cell r="V417">
            <v>1.9224047535826738E-2</v>
          </cell>
          <cell r="W417">
            <v>-2.3797725578703299E-2</v>
          </cell>
          <cell r="X417">
            <v>24.842363323684165</v>
          </cell>
          <cell r="Y417">
            <v>49.672481954394499</v>
          </cell>
        </row>
        <row r="418">
          <cell r="A418" t="str">
            <v>LU0152981543</v>
          </cell>
          <cell r="B418" t="str">
            <v>T. Gl Bond (FTIF) DM €</v>
          </cell>
          <cell r="C418" t="str">
            <v>FRANKLIN</v>
          </cell>
          <cell r="D418" t="str">
            <v>EUR</v>
          </cell>
          <cell r="E418" t="str">
            <v>B. WORLD</v>
          </cell>
          <cell r="F418" t="str">
            <v>WORLD</v>
          </cell>
          <cell r="G418" t="str">
            <v>IncM</v>
          </cell>
          <cell r="H418">
            <v>289</v>
          </cell>
          <cell r="I418">
            <v>57.439446366782008</v>
          </cell>
          <cell r="J418">
            <v>-6.4373128166249405E-2</v>
          </cell>
          <cell r="K418">
            <v>7.1830395763007315E-2</v>
          </cell>
          <cell r="L418">
            <v>2.3972618438631299E-2</v>
          </cell>
          <cell r="M418">
            <v>325</v>
          </cell>
          <cell r="N418">
            <v>57.230769230769226</v>
          </cell>
          <cell r="O418">
            <v>-7.5652748652227125E-2</v>
          </cell>
          <cell r="P418">
            <v>9.4273065551392074E-2</v>
          </cell>
          <cell r="Q418">
            <v>1.7152985564754974E-2</v>
          </cell>
          <cell r="R418">
            <v>361</v>
          </cell>
          <cell r="S418">
            <v>48.476454293628805</v>
          </cell>
          <cell r="T418">
            <v>-0.13278925984808337</v>
          </cell>
          <cell r="U418">
            <v>0.16129312436027135</v>
          </cell>
          <cell r="V418">
            <v>-6.3492063492063266E-3</v>
          </cell>
          <cell r="W418">
            <v>-5.4270878557676094E-2</v>
          </cell>
          <cell r="X418">
            <v>8.3889534735361657</v>
          </cell>
          <cell r="Y418">
            <v>77.798433291923814</v>
          </cell>
        </row>
        <row r="419">
          <cell r="A419" t="str">
            <v>LU0029871042</v>
          </cell>
          <cell r="B419" t="str">
            <v>T. Gl Bond  FTIF DM $</v>
          </cell>
          <cell r="C419" t="str">
            <v>FRANKLIN</v>
          </cell>
          <cell r="D419" t="str">
            <v>USD</v>
          </cell>
          <cell r="E419" t="str">
            <v>B. WORLD</v>
          </cell>
          <cell r="F419" t="str">
            <v>DIVERS</v>
          </cell>
          <cell r="G419" t="str">
            <v>IncM</v>
          </cell>
          <cell r="H419">
            <v>289</v>
          </cell>
          <cell r="I419">
            <v>40.484429065743946</v>
          </cell>
          <cell r="J419">
            <v>-6.1271062162259304E-2</v>
          </cell>
          <cell r="K419">
            <v>6.2162846742290778E-2</v>
          </cell>
          <cell r="L419">
            <v>-1.5331095018704999E-2</v>
          </cell>
          <cell r="M419">
            <v>325</v>
          </cell>
          <cell r="N419">
            <v>45.230769230769226</v>
          </cell>
          <cell r="O419">
            <v>-7.5396169589381251E-2</v>
          </cell>
          <cell r="P419">
            <v>8.0768054015128057E-2</v>
          </cell>
          <cell r="Q419">
            <v>-2.1142164817870568E-2</v>
          </cell>
          <cell r="R419">
            <v>361</v>
          </cell>
          <cell r="S419">
            <v>41.828254847645432</v>
          </cell>
          <cell r="T419">
            <v>-0.10838461407481821</v>
          </cell>
          <cell r="U419">
            <v>9.9079147281556118E-2</v>
          </cell>
          <cell r="V419">
            <v>-2.3776223776223682E-2</v>
          </cell>
          <cell r="W419">
            <v>-7.3533919418997395E-2</v>
          </cell>
          <cell r="X419">
            <v>-12.809362585525719</v>
          </cell>
          <cell r="Y419">
            <v>62.175708334598752</v>
          </cell>
        </row>
        <row r="420">
          <cell r="A420" t="str">
            <v>LU0211332563</v>
          </cell>
          <cell r="B420" t="str">
            <v>T. Gl Income K €</v>
          </cell>
          <cell r="C420" t="str">
            <v>FRANKLIN</v>
          </cell>
          <cell r="D420" t="str">
            <v>EUR</v>
          </cell>
          <cell r="E420" t="str">
            <v>MIX</v>
          </cell>
          <cell r="F420" t="str">
            <v>NEUTRAL USD</v>
          </cell>
          <cell r="G420" t="str">
            <v>Acc</v>
          </cell>
          <cell r="H420">
            <v>289</v>
          </cell>
          <cell r="I420">
            <v>84.083044982698965</v>
          </cell>
          <cell r="J420">
            <v>-1.0135003866437953E-2</v>
          </cell>
          <cell r="K420">
            <v>0.11138609700282487</v>
          </cell>
          <cell r="L420">
            <v>5.0231854735005133E-2</v>
          </cell>
          <cell r="M420">
            <v>325</v>
          </cell>
          <cell r="N420">
            <v>76.615384615384613</v>
          </cell>
          <cell r="O420">
            <v>-2.1992027840452601E-2</v>
          </cell>
          <cell r="P420">
            <v>0.11955698510572668</v>
          </cell>
          <cell r="Q420">
            <v>5.0741651496761575E-2</v>
          </cell>
          <cell r="R420">
            <v>361</v>
          </cell>
          <cell r="S420">
            <v>60.664819944598335</v>
          </cell>
          <cell r="T420">
            <v>-0.11974856419300864</v>
          </cell>
          <cell r="U420">
            <v>0.20371659657068894</v>
          </cell>
          <cell r="V420">
            <v>3.9716312056737646E-2</v>
          </cell>
          <cell r="W420">
            <v>-2.115971869933253E-2</v>
          </cell>
          <cell r="X420">
            <v>19.658591927188471</v>
          </cell>
          <cell r="Y420">
            <v>82.759921593688063</v>
          </cell>
        </row>
        <row r="421">
          <cell r="A421" t="str">
            <v>LU0260870661</v>
          </cell>
          <cell r="B421" t="str">
            <v>T. Gl Tot Ret EUR Acc (FTIF) K €</v>
          </cell>
          <cell r="C421" t="str">
            <v>FRANKLIN</v>
          </cell>
          <cell r="D421" t="str">
            <v>EUR</v>
          </cell>
          <cell r="E421" t="str">
            <v>B. WORLD</v>
          </cell>
          <cell r="F421" t="str">
            <v>TOT RET</v>
          </cell>
          <cell r="G421" t="str">
            <v>Acc</v>
          </cell>
          <cell r="H421">
            <v>273</v>
          </cell>
          <cell r="I421">
            <v>75.824175824175825</v>
          </cell>
          <cell r="J421">
            <v>-2.3663484507652786E-2</v>
          </cell>
          <cell r="K421">
            <v>0.13474715778601956</v>
          </cell>
          <cell r="L421">
            <v>5.9699379999260227E-2</v>
          </cell>
          <cell r="M421">
            <v>321</v>
          </cell>
          <cell r="N421">
            <v>72.89719626168224</v>
          </cell>
          <cell r="O421">
            <v>-3.8546719539025241E-2</v>
          </cell>
          <cell r="P421">
            <v>0.16512092605004075</v>
          </cell>
          <cell r="Q421">
            <v>6.0323515436231823E-2</v>
          </cell>
          <cell r="R421">
            <v>361</v>
          </cell>
          <cell r="S421">
            <v>63.434903047091417</v>
          </cell>
          <cell r="T421">
            <v>-9.4530309200062682E-2</v>
          </cell>
          <cell r="U421">
            <v>0.2326711746718865</v>
          </cell>
          <cell r="V421">
            <v>2.4896265560165887E-2</v>
          </cell>
          <cell r="W421">
            <v>-2.5554262111082693E-2</v>
          </cell>
          <cell r="X421">
            <v>37.244384753709205</v>
          </cell>
          <cell r="Y421">
            <v>70.128846412760907</v>
          </cell>
        </row>
        <row r="422">
          <cell r="A422" t="str">
            <v>LU0234926953</v>
          </cell>
          <cell r="B422" t="str">
            <v>T. Gl Tot Ret EUR Inc (FTIF) DM $</v>
          </cell>
          <cell r="C422" t="str">
            <v>FRANKLIN</v>
          </cell>
          <cell r="D422" t="str">
            <v>EUR</v>
          </cell>
          <cell r="E422" t="str">
            <v>B. WORLD</v>
          </cell>
          <cell r="F422" t="str">
            <v>TOT RET</v>
          </cell>
          <cell r="G422" t="str">
            <v>IncM</v>
          </cell>
          <cell r="H422">
            <v>289</v>
          </cell>
          <cell r="I422">
            <v>54.671280276816617</v>
          </cell>
          <cell r="J422">
            <v>-9.2847193728634037E-2</v>
          </cell>
          <cell r="K422">
            <v>7.9710021927485553E-2</v>
          </cell>
          <cell r="L422">
            <v>1.9994720051923265E-2</v>
          </cell>
          <cell r="M422">
            <v>325</v>
          </cell>
          <cell r="N422">
            <v>54.769230769230774</v>
          </cell>
          <cell r="O422">
            <v>-0.10639993342633831</v>
          </cell>
          <cell r="P422">
            <v>0.10619753060727498</v>
          </cell>
          <cell r="Q422">
            <v>1.564960068799448E-2</v>
          </cell>
          <cell r="R422">
            <v>361</v>
          </cell>
          <cell r="S422">
            <v>42.105263157894733</v>
          </cell>
          <cell r="T422">
            <v>-0.15050086670924176</v>
          </cell>
          <cell r="U422">
            <v>0.17202384962328479</v>
          </cell>
          <cell r="V422">
            <v>-2.6058631921824005E-2</v>
          </cell>
          <cell r="W422">
            <v>-9.8600706730060439E-2</v>
          </cell>
          <cell r="X422">
            <v>7.3785189555563315</v>
          </cell>
          <cell r="Y422">
            <v>88.532967798125597</v>
          </cell>
        </row>
        <row r="423">
          <cell r="A423" t="str">
            <v>LU0170475585</v>
          </cell>
          <cell r="B423" t="str">
            <v>T. Gl Tot Return Inc (FTIF) DM $</v>
          </cell>
          <cell r="C423" t="str">
            <v>FRANKLIN</v>
          </cell>
          <cell r="D423" t="str">
            <v>USD</v>
          </cell>
          <cell r="E423" t="str">
            <v>B. WORLD</v>
          </cell>
          <cell r="F423" t="str">
            <v>TOT RET</v>
          </cell>
          <cell r="G423" t="str">
            <v>IncM</v>
          </cell>
          <cell r="H423">
            <v>289</v>
          </cell>
          <cell r="I423">
            <v>38.754325259515568</v>
          </cell>
          <cell r="J423">
            <v>-8.0541890345881884E-2</v>
          </cell>
          <cell r="K423">
            <v>7.4867098886344241E-2</v>
          </cell>
          <cell r="L423">
            <v>-2.0528754104342628E-2</v>
          </cell>
          <cell r="M423">
            <v>325</v>
          </cell>
          <cell r="N423">
            <v>44.92307692307692</v>
          </cell>
          <cell r="O423">
            <v>-0.10540993706879671</v>
          </cell>
          <cell r="P423">
            <v>8.2959506991109239E-2</v>
          </cell>
          <cell r="Q423">
            <v>-3.330426454468538E-2</v>
          </cell>
          <cell r="R423">
            <v>361</v>
          </cell>
          <cell r="S423">
            <v>37.396121883656505</v>
          </cell>
          <cell r="T423">
            <v>-0.13949698925557813</v>
          </cell>
          <cell r="U423">
            <v>0.1131975568020144</v>
          </cell>
          <cell r="V423">
            <v>-4.0611814345991482E-2</v>
          </cell>
          <cell r="W423">
            <v>-0.10337363679045714</v>
          </cell>
          <cell r="X423">
            <v>-12.726613943564729</v>
          </cell>
          <cell r="Y423">
            <v>70.530880968756406</v>
          </cell>
        </row>
        <row r="424">
          <cell r="A424" t="str">
            <v>LU0592650328</v>
          </cell>
          <cell r="B424" t="str">
            <v>T. Lat America FTIF  K €</v>
          </cell>
          <cell r="C424" t="str">
            <v>FRANKLIN</v>
          </cell>
          <cell r="D424" t="str">
            <v>EUR</v>
          </cell>
          <cell r="E424" t="str">
            <v>A. EM MKTS</v>
          </cell>
          <cell r="F424" t="str">
            <v>LAT AMERICA</v>
          </cell>
          <cell r="G424" t="str">
            <v>Acc</v>
          </cell>
          <cell r="H424">
            <v>163</v>
          </cell>
          <cell r="I424">
            <v>42.944785276073624</v>
          </cell>
          <cell r="J424">
            <v>-4.6024350655650338E-2</v>
          </cell>
          <cell r="K424">
            <v>3.6045463447097428E-2</v>
          </cell>
          <cell r="L424">
            <v>-3.030007849016636E-3</v>
          </cell>
          <cell r="M424">
            <v>211</v>
          </cell>
          <cell r="N424">
            <v>36.96682464454976</v>
          </cell>
          <cell r="O424">
            <v>-0.11685537441736601</v>
          </cell>
          <cell r="P424">
            <v>8.1762678071213887E-2</v>
          </cell>
          <cell r="Q424">
            <v>-1.7114415614553291E-2</v>
          </cell>
          <cell r="R424">
            <v>259</v>
          </cell>
          <cell r="S424">
            <v>49.420849420849422</v>
          </cell>
          <cell r="T424">
            <v>-0.24013528748590751</v>
          </cell>
          <cell r="U424">
            <v>0.24592592592592588</v>
          </cell>
          <cell r="V424">
            <v>-1.3333333333332975E-3</v>
          </cell>
          <cell r="W424">
            <v>3.2232461294246173E-2</v>
          </cell>
          <cell r="X424">
            <v>-4.261730536131016</v>
          </cell>
          <cell r="Y424">
            <v>177.74509642008306</v>
          </cell>
        </row>
        <row r="425">
          <cell r="A425" t="str">
            <v>LU0128526570</v>
          </cell>
          <cell r="B425" t="str">
            <v>T. Lat Americ A Acc (FTIF) K $</v>
          </cell>
          <cell r="C425" t="str">
            <v>FRANKLIN</v>
          </cell>
          <cell r="D425" t="str">
            <v>USD</v>
          </cell>
          <cell r="E425" t="str">
            <v>A. EM MKTS</v>
          </cell>
          <cell r="F425" t="str">
            <v>LAT AMERICA</v>
          </cell>
          <cell r="G425" t="str">
            <v>Acc</v>
          </cell>
          <cell r="H425">
            <v>289</v>
          </cell>
          <cell r="I425">
            <v>42.560553633217992</v>
          </cell>
          <cell r="J425">
            <v>-8.765612470893791E-2</v>
          </cell>
          <cell r="K425">
            <v>9.5685818059777272E-2</v>
          </cell>
          <cell r="L425">
            <v>-1.4570720479431754E-2</v>
          </cell>
          <cell r="M425">
            <v>325</v>
          </cell>
          <cell r="N425">
            <v>46.46153846153846</v>
          </cell>
          <cell r="O425">
            <v>-0.11875465840680303</v>
          </cell>
          <cell r="P425">
            <v>0.11816706969420182</v>
          </cell>
          <cell r="Q425">
            <v>-1.2405416592409457E-2</v>
          </cell>
          <cell r="R425">
            <v>361</v>
          </cell>
          <cell r="S425">
            <v>47.368421052631575</v>
          </cell>
          <cell r="T425">
            <v>-0.28156618992724686</v>
          </cell>
          <cell r="U425">
            <v>0.31658633643622958</v>
          </cell>
          <cell r="V425">
            <v>-2.2751750134625714E-2</v>
          </cell>
          <cell r="W425">
            <v>-2.685928179928232E-2</v>
          </cell>
          <cell r="X425">
            <v>-2.290334232296285</v>
          </cell>
          <cell r="Y425">
            <v>190.57884181177661</v>
          </cell>
        </row>
        <row r="426">
          <cell r="A426" t="str">
            <v>LU0690374615</v>
          </cell>
          <cell r="B426" t="str">
            <v>Fundsmith Eq R K €</v>
          </cell>
          <cell r="C426" t="str">
            <v>FUNDSMITH LLP</v>
          </cell>
          <cell r="D426" t="str">
            <v>EUR</v>
          </cell>
          <cell r="E426" t="str">
            <v>A. WORLD</v>
          </cell>
          <cell r="F426" t="str">
            <v>L. CAP</v>
          </cell>
          <cell r="G426" t="str">
            <v>Acc</v>
          </cell>
          <cell r="H426">
            <v>108</v>
          </cell>
          <cell r="I426">
            <v>100</v>
          </cell>
          <cell r="J426">
            <v>9.9904556997607252E-2</v>
          </cell>
          <cell r="K426">
            <v>0.18622490271376713</v>
          </cell>
          <cell r="L426">
            <v>0.15216235112061061</v>
          </cell>
          <cell r="M426">
            <v>156</v>
          </cell>
          <cell r="N426">
            <v>100</v>
          </cell>
          <cell r="O426">
            <v>8.8361301387776231E-2</v>
          </cell>
          <cell r="P426">
            <v>0.21346780356491213</v>
          </cell>
          <cell r="Q426">
            <v>0.15051543124224509</v>
          </cell>
          <cell r="R426">
            <v>204</v>
          </cell>
          <cell r="S426">
            <v>91.666666666666657</v>
          </cell>
          <cell r="T426">
            <v>3.2429350411161573E-2</v>
          </cell>
          <cell r="U426">
            <v>0.31499870038869482</v>
          </cell>
          <cell r="V426">
            <v>0.15532986800449111</v>
          </cell>
          <cell r="W426">
            <v>0.11415506006294907</v>
          </cell>
          <cell r="X426">
            <v>84.819872429453454</v>
          </cell>
          <cell r="Y426">
            <v>91.503596108007415</v>
          </cell>
        </row>
        <row r="427">
          <cell r="A427" t="str">
            <v>IE00B1W3WR42</v>
          </cell>
          <cell r="B427" t="str">
            <v>GAM S China EQ Kap €</v>
          </cell>
          <cell r="C427" t="str">
            <v>GAM Star</v>
          </cell>
          <cell r="D427" t="str">
            <v>EUR**</v>
          </cell>
          <cell r="E427" t="str">
            <v>A. EM MKTS</v>
          </cell>
          <cell r="F427" t="str">
            <v>CHINA</v>
          </cell>
          <cell r="G427" t="str">
            <v>Acc</v>
          </cell>
          <cell r="H427">
            <v>252</v>
          </cell>
          <cell r="I427">
            <v>90.476190476190482</v>
          </cell>
          <cell r="J427">
            <v>3.1777248441889456E-3</v>
          </cell>
          <cell r="K427">
            <v>0.15530147457992255</v>
          </cell>
          <cell r="L427">
            <v>9.1955441072721023E-2</v>
          </cell>
          <cell r="M427">
            <v>300</v>
          </cell>
          <cell r="N427">
            <v>89</v>
          </cell>
          <cell r="O427">
            <v>-6.6821925617954296E-3</v>
          </cell>
          <cell r="P427">
            <v>0.24247719272176413</v>
          </cell>
          <cell r="Q427">
            <v>7.613059494105201E-2</v>
          </cell>
          <cell r="R427">
            <v>348</v>
          </cell>
          <cell r="S427">
            <v>62.643678160919535</v>
          </cell>
          <cell r="T427">
            <v>-0.25025497846867995</v>
          </cell>
          <cell r="U427">
            <v>0.4512836940208001</v>
          </cell>
          <cell r="V427">
            <v>0.10839344719097577</v>
          </cell>
          <cell r="W427">
            <v>-5.6863176074544719E-3</v>
          </cell>
          <cell r="X427">
            <v>15.026824237055816</v>
          </cell>
          <cell r="Y427">
            <v>164.25191559332856</v>
          </cell>
        </row>
        <row r="428">
          <cell r="A428" t="str">
            <v>LU0234681749</v>
          </cell>
          <cell r="B428" t="str">
            <v>Eur Core Eq P. Base GS k €</v>
          </cell>
          <cell r="C428" t="str">
            <v>GOLDMAN SACHS</v>
          </cell>
          <cell r="D428" t="str">
            <v>EUR</v>
          </cell>
          <cell r="E428" t="str">
            <v>A. EUROPE</v>
          </cell>
          <cell r="F428" t="str">
            <v>L. Cap</v>
          </cell>
          <cell r="G428" t="str">
            <v>Acc</v>
          </cell>
          <cell r="H428">
            <v>289</v>
          </cell>
          <cell r="I428">
            <v>79.584775086505189</v>
          </cell>
          <cell r="J428">
            <v>-5.1221008438988358E-2</v>
          </cell>
          <cell r="K428">
            <v>0.12824331537571698</v>
          </cell>
          <cell r="L428">
            <v>7.457037098550634E-2</v>
          </cell>
          <cell r="M428">
            <v>325</v>
          </cell>
          <cell r="N428">
            <v>78.769230769230774</v>
          </cell>
          <cell r="O428">
            <v>-8.6242429138890936E-2</v>
          </cell>
          <cell r="P428">
            <v>0.14268276405595273</v>
          </cell>
          <cell r="Q428">
            <v>6.6931207095002776E-2</v>
          </cell>
          <cell r="R428">
            <v>361</v>
          </cell>
          <cell r="S428">
            <v>62.049861495844873</v>
          </cell>
          <cell r="T428">
            <v>-0.17049840933191934</v>
          </cell>
          <cell r="U428">
            <v>0.25725927497308271</v>
          </cell>
          <cell r="V428">
            <v>7.4097938144330078E-2</v>
          </cell>
          <cell r="W428">
            <v>1.8406816829859007E-2</v>
          </cell>
          <cell r="X428">
            <v>14.278657513600592</v>
          </cell>
          <cell r="Y428">
            <v>113.07884960189385</v>
          </cell>
        </row>
        <row r="429">
          <cell r="A429" t="str">
            <v>LU0300997029</v>
          </cell>
          <cell r="B429" t="str">
            <v>Gl Sm Cap Core GS K €**</v>
          </cell>
          <cell r="C429" t="str">
            <v>GOLDMAN SACHS</v>
          </cell>
          <cell r="D429" t="str">
            <v>EUR**</v>
          </cell>
          <cell r="E429" t="str">
            <v>A. WORLD</v>
          </cell>
          <cell r="F429" t="str">
            <v>SMALL CAPS</v>
          </cell>
          <cell r="G429" t="str">
            <v>Acc</v>
          </cell>
          <cell r="H429">
            <v>241</v>
          </cell>
          <cell r="I429">
            <v>98.755186721991706</v>
          </cell>
          <cell r="J429">
            <v>6.5629759598631141E-2</v>
          </cell>
          <cell r="K429">
            <v>0.19418218938729734</v>
          </cell>
          <cell r="L429">
            <v>0.12160109814809772</v>
          </cell>
          <cell r="M429">
            <v>289</v>
          </cell>
          <cell r="N429">
            <v>97.923875432525946</v>
          </cell>
          <cell r="O429">
            <v>5.1454965458928692E-2</v>
          </cell>
          <cell r="P429">
            <v>0.20592093424914215</v>
          </cell>
          <cell r="Q429">
            <v>0.12521202611329141</v>
          </cell>
          <cell r="R429">
            <v>337</v>
          </cell>
          <cell r="S429">
            <v>76.557863501483681</v>
          </cell>
          <cell r="T429">
            <v>-8.7636524782777059E-2</v>
          </cell>
          <cell r="U429">
            <v>0.36105712829557324</v>
          </cell>
          <cell r="V429">
            <v>0.13252890108407178</v>
          </cell>
          <cell r="W429">
            <v>3.6690701813638205E-2</v>
          </cell>
          <cell r="X429">
            <v>31.865258142380632</v>
          </cell>
          <cell r="Y429">
            <v>104.16099811244656</v>
          </cell>
        </row>
        <row r="430">
          <cell r="A430" t="str">
            <v>LU0288437980</v>
          </cell>
          <cell r="B430" t="str">
            <v>GS&amp;P Family Business D €</v>
          </cell>
          <cell r="C430" t="str">
            <v>GS&amp;P</v>
          </cell>
          <cell r="D430" t="str">
            <v>EUR</v>
          </cell>
          <cell r="E430" t="str">
            <v>A. EUROPE</v>
          </cell>
          <cell r="F430" t="str">
            <v>Flex Cap</v>
          </cell>
          <cell r="G430" t="str">
            <v>Inc</v>
          </cell>
          <cell r="H430">
            <v>255</v>
          </cell>
          <cell r="I430">
            <v>80.784313725490193</v>
          </cell>
          <cell r="J430">
            <v>-8.2323863103826549E-3</v>
          </cell>
          <cell r="K430">
            <v>8.2788362748138528E-2</v>
          </cell>
          <cell r="L430">
            <v>4.5459034483008809E-2</v>
          </cell>
          <cell r="M430">
            <v>303</v>
          </cell>
          <cell r="N430">
            <v>78.547854785478549</v>
          </cell>
          <cell r="O430">
            <v>-2.626695674877939E-2</v>
          </cell>
          <cell r="P430">
            <v>0.10876471610579756</v>
          </cell>
          <cell r="Q430">
            <v>4.9169108705430675E-2</v>
          </cell>
          <cell r="R430">
            <v>351</v>
          </cell>
          <cell r="S430">
            <v>57.26495726495726</v>
          </cell>
          <cell r="T430">
            <v>-0.15466959385673112</v>
          </cell>
          <cell r="U430">
            <v>0.2461459269341047</v>
          </cell>
          <cell r="V430">
            <v>4.5677417146573251E-2</v>
          </cell>
          <cell r="W430">
            <v>-5.0555594133417925E-3</v>
          </cell>
          <cell r="X430">
            <v>13.453941079313307</v>
          </cell>
          <cell r="Y430">
            <v>105.99783988706177</v>
          </cell>
        </row>
        <row r="431">
          <cell r="A431" t="str">
            <v>IE0009355771</v>
          </cell>
          <cell r="B431" t="str">
            <v>Gl Life Sciences JHGF K €</v>
          </cell>
          <cell r="C431" t="str">
            <v>JANUS HENDERSON</v>
          </cell>
          <cell r="D431" t="str">
            <v>EUR**</v>
          </cell>
          <cell r="E431" t="str">
            <v>A. SECTOR</v>
          </cell>
          <cell r="F431" t="str">
            <v>BIO</v>
          </cell>
          <cell r="G431" t="str">
            <v>Acc</v>
          </cell>
          <cell r="H431">
            <v>281</v>
          </cell>
          <cell r="I431">
            <v>97.508896797153028</v>
          </cell>
          <cell r="J431">
            <v>4.1073215865688441E-2</v>
          </cell>
          <cell r="K431">
            <v>0.27105437784353187</v>
          </cell>
          <cell r="L431">
            <v>0.12953884473853394</v>
          </cell>
          <cell r="M431">
            <v>325</v>
          </cell>
          <cell r="N431">
            <v>85.538461538461547</v>
          </cell>
          <cell r="O431">
            <v>-1.4347296620876701E-2</v>
          </cell>
          <cell r="P431">
            <v>0.33917619153630379</v>
          </cell>
          <cell r="Q431">
            <v>0.13031683149513063</v>
          </cell>
          <cell r="R431">
            <v>361</v>
          </cell>
          <cell r="S431">
            <v>78.393351800554015</v>
          </cell>
          <cell r="T431">
            <v>-0.1285326009699819</v>
          </cell>
          <cell r="U431">
            <v>0.38784870583785297</v>
          </cell>
          <cell r="V431">
            <v>0.13415778958713886</v>
          </cell>
          <cell r="W431">
            <v>0.12323458580291968</v>
          </cell>
          <cell r="X431">
            <v>41.952416143825488</v>
          </cell>
          <cell r="Y431">
            <v>105.68942088401833</v>
          </cell>
        </row>
        <row r="432">
          <cell r="A432" t="str">
            <v>LU0088927925</v>
          </cell>
          <cell r="B432" t="str">
            <v>Hor Pan Eur. Prop K €</v>
          </cell>
          <cell r="C432" t="str">
            <v>JANUS HENDERSON</v>
          </cell>
          <cell r="D432" t="str">
            <v>EUR</v>
          </cell>
          <cell r="E432" t="str">
            <v>A. SECTOR</v>
          </cell>
          <cell r="F432" t="str">
            <v>REAL ESTATE</v>
          </cell>
          <cell r="G432" t="str">
            <v>Acc</v>
          </cell>
          <cell r="H432">
            <v>289</v>
          </cell>
          <cell r="I432">
            <v>78.200692041522487</v>
          </cell>
          <cell r="J432">
            <v>-9.3296178579625133E-2</v>
          </cell>
          <cell r="K432">
            <v>0.1684383002384926</v>
          </cell>
          <cell r="L432">
            <v>0.11777151199251579</v>
          </cell>
          <cell r="M432">
            <v>325</v>
          </cell>
          <cell r="N432">
            <v>80.92307692307692</v>
          </cell>
          <cell r="O432">
            <v>-0.16635546468690909</v>
          </cell>
          <cell r="P432">
            <v>0.20663298043277098</v>
          </cell>
          <cell r="Q432">
            <v>9.6801529573195433E-2</v>
          </cell>
          <cell r="R432">
            <v>361</v>
          </cell>
          <cell r="S432">
            <v>67.036011080332415</v>
          </cell>
          <cell r="T432">
            <v>-0.36846906930342532</v>
          </cell>
          <cell r="U432">
            <v>0.32514520845780315</v>
          </cell>
          <cell r="V432">
            <v>0.10262390670553945</v>
          </cell>
          <cell r="W432">
            <v>9.0276826478183247E-2</v>
          </cell>
          <cell r="X432">
            <v>16.179513080272329</v>
          </cell>
          <cell r="Y432">
            <v>117.83333059872861</v>
          </cell>
        </row>
        <row r="433">
          <cell r="A433" t="str">
            <v>LU0201078713</v>
          </cell>
          <cell r="B433" t="str">
            <v>Pan Eur Small Cies HEND GARTM K €</v>
          </cell>
          <cell r="C433" t="str">
            <v>JANUS HENDERSON</v>
          </cell>
          <cell r="D433" t="str">
            <v>EUR</v>
          </cell>
          <cell r="E433" t="str">
            <v>A. EUROPE</v>
          </cell>
          <cell r="F433" t="str">
            <v>SMALL CAP</v>
          </cell>
          <cell r="G433" t="str">
            <v>Acc</v>
          </cell>
          <cell r="H433">
            <v>289</v>
          </cell>
          <cell r="I433">
            <v>93.079584775086516</v>
          </cell>
          <cell r="J433">
            <v>4.9614951989256362E-3</v>
          </cell>
          <cell r="K433">
            <v>0.18816505246135318</v>
          </cell>
          <cell r="L433">
            <v>0.1078557209010822</v>
          </cell>
          <cell r="M433">
            <v>325</v>
          </cell>
          <cell r="N433">
            <v>84.615384615384613</v>
          </cell>
          <cell r="O433">
            <v>-4.4954257619906943E-2</v>
          </cell>
          <cell r="P433">
            <v>0.20628293424350413</v>
          </cell>
          <cell r="Q433">
            <v>0.11632501004328644</v>
          </cell>
          <cell r="R433">
            <v>361</v>
          </cell>
          <cell r="S433">
            <v>62.326869806094187</v>
          </cell>
          <cell r="T433">
            <v>-0.22043710115711254</v>
          </cell>
          <cell r="U433">
            <v>0.38994224328777649</v>
          </cell>
          <cell r="V433">
            <v>0.10685971685971696</v>
          </cell>
          <cell r="W433">
            <v>1.2841349290723558E-2</v>
          </cell>
          <cell r="X433">
            <v>21.933061663511737</v>
          </cell>
          <cell r="Y433">
            <v>117.46163393671507</v>
          </cell>
        </row>
        <row r="434">
          <cell r="A434" t="str">
            <v>LU0572939261</v>
          </cell>
          <cell r="B434" t="str">
            <v>Asian div JHGF K €</v>
          </cell>
          <cell r="C434" t="str">
            <v>JANUS HENDERSON</v>
          </cell>
          <cell r="D434" t="str">
            <v>EUR</v>
          </cell>
          <cell r="E434" t="str">
            <v>A. ASIA</v>
          </cell>
          <cell r="F434" t="str">
            <v>ASIA ex Japan</v>
          </cell>
          <cell r="G434" t="str">
            <v>Inc</v>
          </cell>
          <cell r="H434">
            <v>269</v>
          </cell>
          <cell r="I434">
            <v>97.026022304832722</v>
          </cell>
          <cell r="J434">
            <v>2.1963216375177508E-2</v>
          </cell>
          <cell r="K434">
            <v>0.10469244487824514</v>
          </cell>
          <cell r="L434">
            <v>5.9731756806884473E-2</v>
          </cell>
          <cell r="M434">
            <v>317</v>
          </cell>
          <cell r="N434">
            <v>90.851735015772874</v>
          </cell>
          <cell r="O434">
            <v>1.0703678295598265E-3</v>
          </cell>
          <cell r="P434">
            <v>0.12292034709642528</v>
          </cell>
          <cell r="Q434">
            <v>5.5899372204176512E-2</v>
          </cell>
          <cell r="R434">
            <v>361</v>
          </cell>
          <cell r="S434">
            <v>67.59002770083103</v>
          </cell>
          <cell r="T434">
            <v>-0.13955263236792848</v>
          </cell>
          <cell r="U434">
            <v>0.24287005421897892</v>
          </cell>
          <cell r="V434">
            <v>5.8426800351167874E-2</v>
          </cell>
          <cell r="W434">
            <v>2.5693190350321471E-2</v>
          </cell>
          <cell r="X434">
            <v>13.496937962358061</v>
          </cell>
          <cell r="Y434">
            <v>97.374200416554658</v>
          </cell>
        </row>
        <row r="435">
          <cell r="A435" t="str">
            <v>LU0572942307</v>
          </cell>
          <cell r="B435" t="str">
            <v>Asian Pac Prop Eq JHGF K €</v>
          </cell>
          <cell r="C435" t="str">
            <v>JANUS HENDERSON</v>
          </cell>
          <cell r="D435" t="str">
            <v>EUR</v>
          </cell>
          <cell r="E435" t="str">
            <v>A. SECTOR</v>
          </cell>
          <cell r="F435" t="str">
            <v>REAL ESTATE</v>
          </cell>
          <cell r="G435" t="str">
            <v>Acc</v>
          </cell>
          <cell r="H435">
            <v>148</v>
          </cell>
          <cell r="I435">
            <v>97.972972972972968</v>
          </cell>
          <cell r="J435">
            <v>1.9145485790272556E-2</v>
          </cell>
          <cell r="K435">
            <v>8.7246972920543481E-2</v>
          </cell>
          <cell r="L435">
            <v>4.429594941177073E-2</v>
          </cell>
          <cell r="M435">
            <v>196</v>
          </cell>
          <cell r="N435">
            <v>86.734693877551024</v>
          </cell>
          <cell r="O435">
            <v>-4.7761881411618468E-3</v>
          </cell>
          <cell r="P435">
            <v>0.10749482270102113</v>
          </cell>
          <cell r="Q435">
            <v>5.0828832356485387E-2</v>
          </cell>
          <cell r="R435">
            <v>244</v>
          </cell>
          <cell r="S435">
            <v>64.344262295081961</v>
          </cell>
          <cell r="T435">
            <v>-0.10220819558709082</v>
          </cell>
          <cell r="U435">
            <v>0.25059338674968079</v>
          </cell>
          <cell r="V435">
            <v>4.299533964129354E-2</v>
          </cell>
          <cell r="W435">
            <v>2.6593112122827889E-2</v>
          </cell>
          <cell r="X435">
            <v>23.803175414001164</v>
          </cell>
          <cell r="Y435">
            <v>103.7233771127311</v>
          </cell>
        </row>
        <row r="436">
          <cell r="A436" t="str">
            <v>LU0011889846</v>
          </cell>
          <cell r="B436" t="str">
            <v>Euroland JHGF K €</v>
          </cell>
          <cell r="C436" t="str">
            <v>JANUS HENDERSON</v>
          </cell>
          <cell r="D436" t="str">
            <v>EUR</v>
          </cell>
          <cell r="E436" t="str">
            <v>A. EUROPE</v>
          </cell>
          <cell r="F436" t="str">
            <v>L. CAP</v>
          </cell>
          <cell r="G436" t="str">
            <v>Acc</v>
          </cell>
          <cell r="H436">
            <v>289</v>
          </cell>
          <cell r="I436">
            <v>77.854671280276818</v>
          </cell>
          <cell r="J436">
            <v>-5.9059531999588466E-2</v>
          </cell>
          <cell r="K436">
            <v>0.15610857712481474</v>
          </cell>
          <cell r="L436">
            <v>6.5283807566011598E-2</v>
          </cell>
          <cell r="M436">
            <v>325</v>
          </cell>
          <cell r="N436">
            <v>74.769230769230759</v>
          </cell>
          <cell r="O436">
            <v>-0.10540715359601702</v>
          </cell>
          <cell r="P436">
            <v>0.18424853019550139</v>
          </cell>
          <cell r="Q436">
            <v>5.8323184461298583E-2</v>
          </cell>
          <cell r="R436">
            <v>361</v>
          </cell>
          <cell r="S436">
            <v>57.340720221606645</v>
          </cell>
          <cell r="T436">
            <v>-0.17944947772571082</v>
          </cell>
          <cell r="U436">
            <v>0.32522891336699977</v>
          </cell>
          <cell r="V436">
            <v>3.5827664399092907E-2</v>
          </cell>
          <cell r="W436">
            <v>-1.431778953413293E-2</v>
          </cell>
          <cell r="X436">
            <v>12.417689866858828</v>
          </cell>
          <cell r="Y436">
            <v>123.55136363103898</v>
          </cell>
        </row>
        <row r="437">
          <cell r="A437" t="str">
            <v>LU0209137388</v>
          </cell>
          <cell r="B437" t="str">
            <v>Gl Property Eq JHGF K $</v>
          </cell>
          <cell r="C437" t="str">
            <v>JANUS HENDERSON</v>
          </cell>
          <cell r="D437" t="str">
            <v>EUR**</v>
          </cell>
          <cell r="E437" t="str">
            <v>A. SECTOR</v>
          </cell>
          <cell r="F437" t="str">
            <v>REAL ESTATE</v>
          </cell>
          <cell r="G437" t="str">
            <v>Acc</v>
          </cell>
          <cell r="H437">
            <v>289</v>
          </cell>
          <cell r="I437">
            <v>86.505190311418687</v>
          </cell>
          <cell r="J437">
            <v>-1.015048309454003E-2</v>
          </cell>
          <cell r="K437">
            <v>0.1376622862776371</v>
          </cell>
          <cell r="L437">
            <v>8.1712416945423083E-2</v>
          </cell>
          <cell r="M437">
            <v>325</v>
          </cell>
          <cell r="N437">
            <v>85.230769230769226</v>
          </cell>
          <cell r="O437">
            <v>-6.2002673414108735E-2</v>
          </cell>
          <cell r="P437">
            <v>0.1580949661688075</v>
          </cell>
          <cell r="Q437">
            <v>8.1680268569416681E-2</v>
          </cell>
          <cell r="R437">
            <v>361</v>
          </cell>
          <cell r="S437">
            <v>64.265927977839326</v>
          </cell>
          <cell r="T437">
            <v>-0.24021003699746965</v>
          </cell>
          <cell r="U437">
            <v>0.3127807961666752</v>
          </cell>
          <cell r="V437">
            <v>7.6178404790771426E-2</v>
          </cell>
          <cell r="W437">
            <v>8.2091967441794034E-2</v>
          </cell>
          <cell r="X437">
            <v>15.973354988821059</v>
          </cell>
          <cell r="Y437">
            <v>103.68218637816049</v>
          </cell>
        </row>
        <row r="438">
          <cell r="A438" t="str">
            <v>LU0264738294</v>
          </cell>
          <cell r="B438" t="str">
            <v>Gl Property Eq JHGF K €</v>
          </cell>
          <cell r="C438" t="str">
            <v>JANUS HENDERSON</v>
          </cell>
          <cell r="D438" t="str">
            <v>EUR</v>
          </cell>
          <cell r="E438" t="str">
            <v>A. SECTOR</v>
          </cell>
          <cell r="F438" t="str">
            <v>REAL ESTATE</v>
          </cell>
          <cell r="G438" t="str">
            <v>Acc</v>
          </cell>
          <cell r="H438">
            <v>289</v>
          </cell>
          <cell r="I438">
            <v>86.505190311418687</v>
          </cell>
          <cell r="J438">
            <v>-1.015048309454003E-2</v>
          </cell>
          <cell r="K438">
            <v>0.13800209428805932</v>
          </cell>
          <cell r="L438">
            <v>8.1970762343266834E-2</v>
          </cell>
          <cell r="M438">
            <v>325</v>
          </cell>
          <cell r="N438">
            <v>85.230769230769226</v>
          </cell>
          <cell r="O438">
            <v>-6.2002673414108735E-2</v>
          </cell>
          <cell r="P438">
            <v>0.1580949661688075</v>
          </cell>
          <cell r="Q438">
            <v>8.0476679814878382E-2</v>
          </cell>
          <cell r="R438">
            <v>361</v>
          </cell>
          <cell r="S438">
            <v>64.542936288088654</v>
          </cell>
          <cell r="T438">
            <v>-0.23948734743272629</v>
          </cell>
          <cell r="U438">
            <v>0.31278445488480139</v>
          </cell>
          <cell r="V438">
            <v>7.3755377996312266E-2</v>
          </cell>
          <cell r="W438">
            <v>8.0773299641106577E-2</v>
          </cell>
          <cell r="X438">
            <v>15.737981736828694</v>
          </cell>
          <cell r="Y438">
            <v>103.11460911009711</v>
          </cell>
        </row>
        <row r="439">
          <cell r="A439" t="str">
            <v>LU0572952280</v>
          </cell>
          <cell r="B439" t="str">
            <v>Gl Technology JHGF K $</v>
          </cell>
          <cell r="C439" t="str">
            <v>JANUS HENDERSON</v>
          </cell>
          <cell r="D439" t="str">
            <v>EUR</v>
          </cell>
          <cell r="E439" t="str">
            <v>A. SECTOR</v>
          </cell>
          <cell r="F439" t="str">
            <v>TECHNO</v>
          </cell>
          <cell r="G439" t="str">
            <v>Acc</v>
          </cell>
          <cell r="H439">
            <v>289</v>
          </cell>
          <cell r="I439">
            <v>100</v>
          </cell>
          <cell r="J439">
            <v>5.3888573639520931E-2</v>
          </cell>
          <cell r="K439">
            <v>0.2074798074467965</v>
          </cell>
          <cell r="L439">
            <v>0.16251804117548119</v>
          </cell>
          <cell r="M439">
            <v>325</v>
          </cell>
          <cell r="N439">
            <v>94.15384615384616</v>
          </cell>
          <cell r="O439">
            <v>4.285909716994607E-2</v>
          </cell>
          <cell r="P439">
            <v>0.2263124922047251</v>
          </cell>
          <cell r="Q439">
            <v>0.16808881752841964</v>
          </cell>
          <cell r="R439">
            <v>361</v>
          </cell>
          <cell r="S439">
            <v>78.67036011080333</v>
          </cell>
          <cell r="T439">
            <v>-0.12447484703277363</v>
          </cell>
          <cell r="U439">
            <v>0.36895208372568533</v>
          </cell>
          <cell r="V439">
            <v>0.15788617713713959</v>
          </cell>
          <cell r="W439">
            <v>0.19757236003090317</v>
          </cell>
          <cell r="X439">
            <v>43.122938269993348</v>
          </cell>
          <cell r="Y439">
            <v>117.72181667943953</v>
          </cell>
        </row>
        <row r="440">
          <cell r="A440" t="str">
            <v>LU0011889929</v>
          </cell>
          <cell r="B440" t="str">
            <v>Japan Opp Eq JHGF K $</v>
          </cell>
          <cell r="C440" t="str">
            <v>JANUS HENDERSON</v>
          </cell>
          <cell r="D440" t="str">
            <v>USD</v>
          </cell>
          <cell r="E440" t="str">
            <v xml:space="preserve">A. ASIA </v>
          </cell>
          <cell r="F440" t="str">
            <v>JAPAN</v>
          </cell>
          <cell r="G440" t="str">
            <v>Acc</v>
          </cell>
          <cell r="H440">
            <v>289</v>
          </cell>
          <cell r="I440">
            <v>78.54671280276817</v>
          </cell>
          <cell r="J440">
            <v>-4.8096313350575848E-2</v>
          </cell>
          <cell r="K440">
            <v>0.11172814982771984</v>
          </cell>
          <cell r="L440">
            <v>6.1880885999118895E-2</v>
          </cell>
          <cell r="M440">
            <v>325</v>
          </cell>
          <cell r="N440">
            <v>81.230769230769226</v>
          </cell>
          <cell r="O440">
            <v>-7.8150152352030614E-2</v>
          </cell>
          <cell r="P440">
            <v>0.11515474336775365</v>
          </cell>
          <cell r="Q440">
            <v>5.933916397982375E-2</v>
          </cell>
          <cell r="R440">
            <v>361</v>
          </cell>
          <cell r="S440">
            <v>58.72576177285319</v>
          </cell>
          <cell r="T440">
            <v>-0.18172992564158669</v>
          </cell>
          <cell r="U440">
            <v>0.243246088009473</v>
          </cell>
          <cell r="V440">
            <v>4.9211356466877021E-2</v>
          </cell>
          <cell r="W440">
            <v>4.7461411000856213E-2</v>
          </cell>
          <cell r="X440">
            <v>15.626438774269133</v>
          </cell>
          <cell r="Y440">
            <v>117.72713207211054</v>
          </cell>
        </row>
        <row r="441">
          <cell r="A441" t="str">
            <v>LU0264597617</v>
          </cell>
          <cell r="B441" t="str">
            <v>Pan Eur Alpha plus JHGF K €</v>
          </cell>
          <cell r="C441" t="str">
            <v>JANUS HENDERSON</v>
          </cell>
          <cell r="D441" t="str">
            <v>EUR</v>
          </cell>
          <cell r="E441" t="str">
            <v>A. EUROPE</v>
          </cell>
          <cell r="F441" t="str">
            <v>L. CAP</v>
          </cell>
          <cell r="G441" t="str">
            <v>Acc</v>
          </cell>
          <cell r="H441">
            <v>267</v>
          </cell>
          <cell r="I441">
            <v>94.756554307116104</v>
          </cell>
          <cell r="J441">
            <v>3.2332013817497176E-3</v>
          </cell>
          <cell r="K441">
            <v>9.6156746163582468E-2</v>
          </cell>
          <cell r="L441">
            <v>4.0516736398798159E-2</v>
          </cell>
          <cell r="M441">
            <v>315</v>
          </cell>
          <cell r="N441">
            <v>85.714285714285708</v>
          </cell>
          <cell r="O441">
            <v>-4.0017649930440989E-3</v>
          </cell>
          <cell r="P441">
            <v>0.10662981736344215</v>
          </cell>
          <cell r="Q441">
            <v>4.3701559089663444E-2</v>
          </cell>
          <cell r="R441">
            <v>361</v>
          </cell>
          <cell r="S441">
            <v>66.204986149584485</v>
          </cell>
          <cell r="T441">
            <v>-8.0963414626865585E-2</v>
          </cell>
          <cell r="U441">
            <v>0.16703518048604118</v>
          </cell>
          <cell r="V441">
            <v>3.9109912339851727E-2</v>
          </cell>
          <cell r="W441">
            <v>5.7530428899964514E-3</v>
          </cell>
          <cell r="X441">
            <v>13.436772701435187</v>
          </cell>
          <cell r="Y441">
            <v>48.857233160318714</v>
          </cell>
        </row>
        <row r="442">
          <cell r="A442" t="str">
            <v>LU0138821268</v>
          </cell>
          <cell r="B442" t="str">
            <v>Pan Eur Eq JHGF A K €</v>
          </cell>
          <cell r="C442" t="str">
            <v>JANUS HENDERSON</v>
          </cell>
          <cell r="D442" t="str">
            <v>EUR</v>
          </cell>
          <cell r="E442" t="str">
            <v>A. EUROPE</v>
          </cell>
          <cell r="F442" t="str">
            <v>L. CAP</v>
          </cell>
          <cell r="G442" t="str">
            <v>Acc</v>
          </cell>
          <cell r="H442">
            <v>289</v>
          </cell>
          <cell r="I442">
            <v>88.235294117647058</v>
          </cell>
          <cell r="J442">
            <v>-3.3956642443674356E-3</v>
          </cell>
          <cell r="K442">
            <v>0.13088986242032274</v>
          </cell>
          <cell r="L442">
            <v>6.6358686680093815E-2</v>
          </cell>
          <cell r="M442">
            <v>325</v>
          </cell>
          <cell r="N442">
            <v>79.692307692307693</v>
          </cell>
          <cell r="O442">
            <v>-3.7444210668155752E-2</v>
          </cell>
          <cell r="P442">
            <v>0.15313055123519631</v>
          </cell>
          <cell r="Q442">
            <v>6.365396587714911E-2</v>
          </cell>
          <cell r="R442">
            <v>361</v>
          </cell>
          <cell r="S442">
            <v>62.326869806094187</v>
          </cell>
          <cell r="T442">
            <v>-0.15613802486556269</v>
          </cell>
          <cell r="U442">
            <v>0.2440391108942655</v>
          </cell>
          <cell r="V442">
            <v>7.2744907856450158E-2</v>
          </cell>
          <cell r="W442">
            <v>1.5555536704254469E-2</v>
          </cell>
          <cell r="X442">
            <v>18.279576385115519</v>
          </cell>
          <cell r="Y442">
            <v>118.96310528217613</v>
          </cell>
        </row>
        <row r="443">
          <cell r="A443" t="str">
            <v>LU0046217351</v>
          </cell>
          <cell r="B443" t="str">
            <v>Pan Eur Smal Cie JHGF K €</v>
          </cell>
          <cell r="C443" t="str">
            <v>JANUS HENDERSON</v>
          </cell>
          <cell r="D443" t="str">
            <v>EUR</v>
          </cell>
          <cell r="E443" t="str">
            <v>A. EUROPE</v>
          </cell>
          <cell r="F443" t="str">
            <v>SMALL CAP</v>
          </cell>
          <cell r="G443" t="str">
            <v>Acc</v>
          </cell>
          <cell r="H443">
            <v>289</v>
          </cell>
          <cell r="I443">
            <v>87.197231833910038</v>
          </cell>
          <cell r="J443">
            <v>-2.7819338768686142E-2</v>
          </cell>
          <cell r="K443">
            <v>0.18835089388283355</v>
          </cell>
          <cell r="L443">
            <v>0.10451186990922667</v>
          </cell>
          <cell r="M443">
            <v>325</v>
          </cell>
          <cell r="N443">
            <v>84.307692307692307</v>
          </cell>
          <cell r="O443">
            <v>-9.0643018852305232E-2</v>
          </cell>
          <cell r="P443">
            <v>0.20217266689220373</v>
          </cell>
          <cell r="Q443">
            <v>0.10786115861002687</v>
          </cell>
          <cell r="R443">
            <v>361</v>
          </cell>
          <cell r="S443">
            <v>60.664819944598335</v>
          </cell>
          <cell r="T443">
            <v>-0.25130892927394877</v>
          </cell>
          <cell r="U443">
            <v>0.43333705937598715</v>
          </cell>
          <cell r="V443">
            <v>0.10832059401616068</v>
          </cell>
          <cell r="W443">
            <v>1.713022546154086E-2</v>
          </cell>
          <cell r="X443">
            <v>16.510428427321465</v>
          </cell>
          <cell r="Y443">
            <v>126.64149893494185</v>
          </cell>
        </row>
        <row r="444">
          <cell r="A444" t="str">
            <v>LU0011890265</v>
          </cell>
          <cell r="B444" t="str">
            <v>Jap Sm Cies JHGF K €**</v>
          </cell>
          <cell r="C444" t="str">
            <v>JANUS HENDERSON</v>
          </cell>
          <cell r="D444" t="str">
            <v>EUR**</v>
          </cell>
          <cell r="E444" t="str">
            <v>A. ASIA</v>
          </cell>
          <cell r="F444" t="str">
            <v>JAPAN SM CAP</v>
          </cell>
          <cell r="G444" t="str">
            <v>Acc</v>
          </cell>
          <cell r="H444">
            <v>289</v>
          </cell>
          <cell r="I444">
            <v>91.003460207612449</v>
          </cell>
          <cell r="J444">
            <v>4.0273057535207268E-3</v>
          </cell>
          <cell r="K444">
            <v>0.20167114243021</v>
          </cell>
          <cell r="L444">
            <v>0.12592545480704698</v>
          </cell>
          <cell r="M444">
            <v>325</v>
          </cell>
          <cell r="N444">
            <v>92</v>
          </cell>
          <cell r="O444">
            <v>7.8485697915278603E-3</v>
          </cell>
          <cell r="P444">
            <v>0.22711912538267287</v>
          </cell>
          <cell r="Q444">
            <v>0.11067739963571044</v>
          </cell>
          <cell r="R444">
            <v>361</v>
          </cell>
          <cell r="S444">
            <v>72.853185595567865</v>
          </cell>
          <cell r="T444">
            <v>-0.10863025355603913</v>
          </cell>
          <cell r="U444">
            <v>0.32827869893452255</v>
          </cell>
          <cell r="V444">
            <v>0.10458568977371963</v>
          </cell>
          <cell r="W444">
            <v>7.3565684819787425E-3</v>
          </cell>
          <cell r="X444">
            <v>28.506005454398569</v>
          </cell>
          <cell r="Y444">
            <v>115.83389167833298</v>
          </cell>
        </row>
        <row r="445">
          <cell r="A445" t="str">
            <v>FR0007036926</v>
          </cell>
          <cell r="B445" t="str">
            <v>Select Flex HSBC K €</v>
          </cell>
          <cell r="C445" t="str">
            <v>HSBC</v>
          </cell>
          <cell r="D445" t="str">
            <v>EUR</v>
          </cell>
          <cell r="E445" t="str">
            <v>MIX</v>
          </cell>
          <cell r="F445" t="str">
            <v>Flex</v>
          </cell>
          <cell r="G445" t="str">
            <v>Acc</v>
          </cell>
          <cell r="H445">
            <v>216</v>
          </cell>
          <cell r="I445">
            <v>95.833333333333343</v>
          </cell>
          <cell r="J445">
            <v>1.3203050943447359E-2</v>
          </cell>
          <cell r="K445">
            <v>8.6152644818457358E-2</v>
          </cell>
          <cell r="L445">
            <v>4.6262465763356131E-2</v>
          </cell>
          <cell r="M445">
            <v>264</v>
          </cell>
          <cell r="N445">
            <v>90.909090909090907</v>
          </cell>
          <cell r="O445">
            <v>9.5839074850545547E-4</v>
          </cell>
          <cell r="P445">
            <v>0.10645882103896998</v>
          </cell>
          <cell r="Q445">
            <v>4.7318444090795442E-2</v>
          </cell>
          <cell r="R445">
            <v>312</v>
          </cell>
          <cell r="S445">
            <v>69.871794871794862</v>
          </cell>
          <cell r="T445">
            <v>-6.4175774071374841E-2</v>
          </cell>
          <cell r="U445">
            <v>0.15661235102356491</v>
          </cell>
          <cell r="V445">
            <v>5.1421459762489019E-2</v>
          </cell>
          <cell r="W445">
            <v>5.5625902677395311E-3</v>
          </cell>
          <cell r="X445">
            <v>40.575086876236767</v>
          </cell>
          <cell r="Y445">
            <v>61.984799566789803</v>
          </cell>
        </row>
        <row r="446">
          <cell r="A446" t="str">
            <v>LU0165129312</v>
          </cell>
          <cell r="B446" t="str">
            <v>Euro B Class HSBC K €</v>
          </cell>
          <cell r="C446" t="str">
            <v>HSBC</v>
          </cell>
          <cell r="D446" t="str">
            <v>EUR</v>
          </cell>
          <cell r="E446" t="str">
            <v>B. EUROPE</v>
          </cell>
          <cell r="F446" t="str">
            <v>DIVERS</v>
          </cell>
          <cell r="G446" t="str">
            <v>Acc</v>
          </cell>
          <cell r="H446">
            <v>289</v>
          </cell>
          <cell r="I446">
            <v>93.425605536332185</v>
          </cell>
          <cell r="J446">
            <v>7.4261649102971283E-3</v>
          </cell>
          <cell r="K446">
            <v>6.564371997442553E-2</v>
          </cell>
          <cell r="L446">
            <v>3.9733681790938391E-2</v>
          </cell>
          <cell r="M446">
            <v>325</v>
          </cell>
          <cell r="N446">
            <v>92.307692307692307</v>
          </cell>
          <cell r="O446">
            <v>4.3351373463281998E-3</v>
          </cell>
          <cell r="P446">
            <v>7.166596239276761E-2</v>
          </cell>
          <cell r="Q446">
            <v>4.3561916983075433E-2</v>
          </cell>
          <cell r="R446">
            <v>361</v>
          </cell>
          <cell r="S446">
            <v>73.961218836565095</v>
          </cell>
          <cell r="T446">
            <v>-2.2522649844432929E-2</v>
          </cell>
          <cell r="U446">
            <v>0.10707726221753236</v>
          </cell>
          <cell r="V446">
            <v>2.1165985889342709E-2</v>
          </cell>
          <cell r="W446">
            <v>4.8442541666386951E-3</v>
          </cell>
          <cell r="X446">
            <v>23.146814515682379</v>
          </cell>
          <cell r="Y446">
            <v>31.715903654927303</v>
          </cell>
        </row>
        <row r="447">
          <cell r="A447" t="str">
            <v>LU0165124784</v>
          </cell>
          <cell r="B447" t="str">
            <v>Euro Credit B HSBC K €</v>
          </cell>
          <cell r="C447" t="str">
            <v>HSBC</v>
          </cell>
          <cell r="D447" t="str">
            <v>EUR</v>
          </cell>
          <cell r="E447" t="str">
            <v>B. EUROPE</v>
          </cell>
          <cell r="F447" t="str">
            <v>CORPORATE</v>
          </cell>
          <cell r="G447" t="str">
            <v>Acc</v>
          </cell>
          <cell r="H447">
            <v>289</v>
          </cell>
          <cell r="I447">
            <v>93.425605536332185</v>
          </cell>
          <cell r="J447">
            <v>1.031287832777994E-2</v>
          </cell>
          <cell r="K447">
            <v>6.9997369372857277E-2</v>
          </cell>
          <cell r="L447">
            <v>3.3389782556427328E-2</v>
          </cell>
          <cell r="M447">
            <v>325</v>
          </cell>
          <cell r="N447">
            <v>93.230769230769226</v>
          </cell>
          <cell r="O447">
            <v>7.9488426063871742E-3</v>
          </cell>
          <cell r="P447">
            <v>7.9910357607522367E-2</v>
          </cell>
          <cell r="Q447">
            <v>3.1551797171609275E-2</v>
          </cell>
          <cell r="R447">
            <v>361</v>
          </cell>
          <cell r="S447">
            <v>68.69806094182826</v>
          </cell>
          <cell r="T447">
            <v>-4.8294247506113989E-2</v>
          </cell>
          <cell r="U447">
            <v>0.11728671807349776</v>
          </cell>
          <cell r="V447">
            <v>2.3691249522353797E-2</v>
          </cell>
          <cell r="W447">
            <v>1.4570121539184688E-3</v>
          </cell>
          <cell r="X447">
            <v>18.072869419897792</v>
          </cell>
          <cell r="Y447">
            <v>26.484743462760047</v>
          </cell>
        </row>
        <row r="448">
          <cell r="A448" t="str">
            <v>LU0164881194</v>
          </cell>
          <cell r="B448" t="str">
            <v>Indian Eq I Cap  (HSBC) K $</v>
          </cell>
          <cell r="C448" t="str">
            <v>HSBC</v>
          </cell>
          <cell r="D448" t="str">
            <v>USD</v>
          </cell>
          <cell r="E448" t="str">
            <v>A. EM MKTS</v>
          </cell>
          <cell r="F448" t="str">
            <v>INDIA</v>
          </cell>
          <cell r="G448" t="str">
            <v>Acc</v>
          </cell>
          <cell r="H448">
            <v>289</v>
          </cell>
          <cell r="I448">
            <v>67.820069204152247</v>
          </cell>
          <cell r="J448">
            <v>-6.029249540393633E-2</v>
          </cell>
          <cell r="K448">
            <v>0.10741750195912836</v>
          </cell>
          <cell r="L448">
            <v>3.2077158545384954E-2</v>
          </cell>
          <cell r="M448">
            <v>325</v>
          </cell>
          <cell r="N448">
            <v>68.92307692307692</v>
          </cell>
          <cell r="O448">
            <v>-8.3890334172757153E-2</v>
          </cell>
          <cell r="P448">
            <v>0.12411623421183041</v>
          </cell>
          <cell r="Q448">
            <v>4.498368092106686E-2</v>
          </cell>
          <cell r="R448">
            <v>361</v>
          </cell>
          <cell r="S448">
            <v>52.631578947368418</v>
          </cell>
          <cell r="T448">
            <v>-0.29100120003199709</v>
          </cell>
          <cell r="U448">
            <v>0.52580422191789411</v>
          </cell>
          <cell r="V448">
            <v>1.0770639237438706E-2</v>
          </cell>
          <cell r="W448">
            <v>1.026315967691116E-2</v>
          </cell>
          <cell r="X448">
            <v>6.3150366313729887</v>
          </cell>
          <cell r="Y448">
            <v>168.20699526554509</v>
          </cell>
        </row>
        <row r="449">
          <cell r="A449" t="str">
            <v>LU0164881194</v>
          </cell>
          <cell r="B449" t="str">
            <v>Indian Eq I Cap  (HSBC) K €</v>
          </cell>
          <cell r="C449" t="str">
            <v>HSBC</v>
          </cell>
          <cell r="D449" t="str">
            <v>EUR**</v>
          </cell>
          <cell r="E449" t="str">
            <v>A. EM MKTS</v>
          </cell>
          <cell r="F449" t="str">
            <v>INDIA</v>
          </cell>
          <cell r="G449" t="str">
            <v>Acc</v>
          </cell>
          <cell r="H449">
            <v>289</v>
          </cell>
          <cell r="I449">
            <v>74.048442906574394</v>
          </cell>
          <cell r="J449">
            <v>-4.0443380400803086E-2</v>
          </cell>
          <cell r="K449">
            <v>0.10977012611653914</v>
          </cell>
          <cell r="L449">
            <v>5.5516695154832929E-2</v>
          </cell>
          <cell r="M449">
            <v>325</v>
          </cell>
          <cell r="N449">
            <v>73.538461538461547</v>
          </cell>
          <cell r="O449">
            <v>-7.1880741093441516E-2</v>
          </cell>
          <cell r="P449">
            <v>0.16026345128023367</v>
          </cell>
          <cell r="Q449">
            <v>5.5331898694245929E-2</v>
          </cell>
          <cell r="R449">
            <v>361</v>
          </cell>
          <cell r="S449">
            <v>55.678670360110807</v>
          </cell>
          <cell r="T449">
            <v>-0.27050546621037191</v>
          </cell>
          <cell r="U449">
            <v>0.53682758174760858</v>
          </cell>
          <cell r="V449">
            <v>3.7411133259517282E-2</v>
          </cell>
          <cell r="W449">
            <v>4.8220537808107311E-2</v>
          </cell>
          <cell r="X449">
            <v>8.0729722560649275</v>
          </cell>
          <cell r="Y449">
            <v>154.4506450602359</v>
          </cell>
        </row>
        <row r="450">
          <cell r="A450" t="str">
            <v>LU0066902890</v>
          </cell>
          <cell r="B450" t="str">
            <v>Indian A Dtr (HSBC) D $</v>
          </cell>
          <cell r="C450" t="str">
            <v>HSBC</v>
          </cell>
          <cell r="D450" t="str">
            <v>USD</v>
          </cell>
          <cell r="E450" t="str">
            <v>A. EM MKTS</v>
          </cell>
          <cell r="F450" t="str">
            <v>INDIA</v>
          </cell>
          <cell r="G450" t="str">
            <v>Inc</v>
          </cell>
          <cell r="H450">
            <v>289</v>
          </cell>
          <cell r="I450">
            <v>67.820069204152247</v>
          </cell>
          <cell r="J450">
            <v>-6.1678050792413064E-2</v>
          </cell>
          <cell r="K450">
            <v>0.10669038366187245</v>
          </cell>
          <cell r="L450">
            <v>2.9818913629978683E-2</v>
          </cell>
          <cell r="M450">
            <v>325</v>
          </cell>
          <cell r="N450">
            <v>68</v>
          </cell>
          <cell r="O450">
            <v>-8.2391468777551893E-2</v>
          </cell>
          <cell r="P450">
            <v>0.12167089640775</v>
          </cell>
          <cell r="Q450">
            <v>4.2916144713400772E-2</v>
          </cell>
          <cell r="R450">
            <v>361</v>
          </cell>
          <cell r="S450">
            <v>52.631578947368418</v>
          </cell>
          <cell r="T450">
            <v>-0.2909991970245292</v>
          </cell>
          <cell r="U450">
            <v>0.51510060830714444</v>
          </cell>
          <cell r="V450">
            <v>9.8056230475529471E-3</v>
          </cell>
          <cell r="W450">
            <v>1.0281504255715501E-2</v>
          </cell>
          <cell r="X450">
            <v>6.0171084416103637</v>
          </cell>
          <cell r="Y450">
            <v>166.64820895140383</v>
          </cell>
        </row>
        <row r="451">
          <cell r="A451" t="str">
            <v>LU0066902890</v>
          </cell>
          <cell r="B451" t="str">
            <v>Indian A Dtr (HSBC) D €</v>
          </cell>
          <cell r="C451" t="str">
            <v>HSBC</v>
          </cell>
          <cell r="D451" t="str">
            <v>EUR</v>
          </cell>
          <cell r="E451" t="str">
            <v>A. EM MKTS</v>
          </cell>
          <cell r="F451" t="str">
            <v>INDIA</v>
          </cell>
          <cell r="G451" t="str">
            <v>Inc</v>
          </cell>
          <cell r="H451">
            <v>289</v>
          </cell>
          <cell r="I451">
            <v>74.048442906574394</v>
          </cell>
          <cell r="J451">
            <v>-4.1858216474817023E-2</v>
          </cell>
          <cell r="K451">
            <v>0.10880255144710804</v>
          </cell>
          <cell r="L451">
            <v>5.4158090065626441E-2</v>
          </cell>
          <cell r="M451">
            <v>325</v>
          </cell>
          <cell r="N451">
            <v>73.846153846153854</v>
          </cell>
          <cell r="O451">
            <v>-7.2429198566741876E-2</v>
          </cell>
          <cell r="P451">
            <v>0.1597299552201582</v>
          </cell>
          <cell r="Q451">
            <v>5.4153074165023352E-2</v>
          </cell>
          <cell r="R451">
            <v>361</v>
          </cell>
          <cell r="S451">
            <v>55.678670360110807</v>
          </cell>
          <cell r="T451">
            <v>-0.270942702784981</v>
          </cell>
          <cell r="U451">
            <v>0.53455449781414299</v>
          </cell>
          <cell r="V451">
            <v>3.502403930485487E-2</v>
          </cell>
          <cell r="W451">
            <v>4.857523988746526E-2</v>
          </cell>
          <cell r="X451">
            <v>7.8893341368770615</v>
          </cell>
          <cell r="Y451">
            <v>162.29268742785891</v>
          </cell>
        </row>
        <row r="452">
          <cell r="A452" t="str">
            <v>LU0213961682</v>
          </cell>
          <cell r="B452" t="str">
            <v>Turkey Eq HSBC K €</v>
          </cell>
          <cell r="C452" t="str">
            <v>HSBC</v>
          </cell>
          <cell r="D452" t="str">
            <v>EUR</v>
          </cell>
          <cell r="E452" t="str">
            <v>A. EUROPE</v>
          </cell>
          <cell r="F452" t="str">
            <v>TURKEY</v>
          </cell>
          <cell r="G452" t="str">
            <v>Acc</v>
          </cell>
          <cell r="H452">
            <v>289</v>
          </cell>
          <cell r="I452">
            <v>58.82352941176471</v>
          </cell>
          <cell r="J452">
            <v>-5.7330922489314484E-2</v>
          </cell>
          <cell r="K452">
            <v>0.13574443055234275</v>
          </cell>
          <cell r="L452">
            <v>1.2980844874023845E-2</v>
          </cell>
          <cell r="M452">
            <v>325</v>
          </cell>
          <cell r="N452">
            <v>57.846153846153847</v>
          </cell>
          <cell r="O452">
            <v>-9.6567345222109413E-2</v>
          </cell>
          <cell r="P452">
            <v>0.17913870580085681</v>
          </cell>
          <cell r="Q452">
            <v>2.5612374160765894E-2</v>
          </cell>
          <cell r="R452">
            <v>361</v>
          </cell>
          <cell r="S452">
            <v>50.13850415512465</v>
          </cell>
          <cell r="T452">
            <v>-0.30807129742234252</v>
          </cell>
          <cell r="U452">
            <v>0.60219872176659961</v>
          </cell>
          <cell r="V452">
            <v>1.3339261894174115E-3</v>
          </cell>
          <cell r="W452">
            <v>1.7285157781902871E-2</v>
          </cell>
          <cell r="X452">
            <v>5.0201656452521517</v>
          </cell>
          <cell r="Y452">
            <v>219.45310231073748</v>
          </cell>
        </row>
        <row r="453">
          <cell r="A453" t="str">
            <v>NL0006327413</v>
          </cell>
          <cell r="B453" t="str">
            <v>Hoofbosch Beleg K €</v>
          </cell>
          <cell r="C453" t="str">
            <v xml:space="preserve">HOOFBOSCH  </v>
          </cell>
          <cell r="D453" t="str">
            <v>EUR</v>
          </cell>
          <cell r="E453" t="str">
            <v>MIX</v>
          </cell>
          <cell r="F453" t="str">
            <v>Flex World</v>
          </cell>
          <cell r="G453" t="str">
            <v>Acc</v>
          </cell>
          <cell r="H453">
            <v>271</v>
          </cell>
          <cell r="I453">
            <v>98.523985239852394</v>
          </cell>
          <cell r="J453">
            <v>3.456395846505176E-2</v>
          </cell>
          <cell r="K453">
            <v>0.10497952470943384</v>
          </cell>
          <cell r="L453">
            <v>8.0796077185796511E-2</v>
          </cell>
          <cell r="M453">
            <v>319</v>
          </cell>
          <cell r="N453">
            <v>91.222570532915356</v>
          </cell>
          <cell r="O453">
            <v>1.2310736573547976E-2</v>
          </cell>
          <cell r="P453">
            <v>0.11515705561061185</v>
          </cell>
          <cell r="Q453">
            <v>8.3876376183415813E-2</v>
          </cell>
          <cell r="R453">
            <v>361</v>
          </cell>
          <cell r="S453">
            <v>76.45429362880887</v>
          </cell>
          <cell r="T453">
            <v>-8.7422126760503691E-2</v>
          </cell>
          <cell r="U453">
            <v>0.19333256619408212</v>
          </cell>
          <cell r="V453">
            <v>7.2475554835256029E-2</v>
          </cell>
          <cell r="W453">
            <v>7.861617902935969E-2</v>
          </cell>
          <cell r="X453">
            <v>35.688893662499865</v>
          </cell>
          <cell r="Y453">
            <v>41.764664753092092</v>
          </cell>
        </row>
        <row r="454">
          <cell r="A454" t="str">
            <v>IE00B4L5YC18</v>
          </cell>
          <cell r="B454" t="str">
            <v xml:space="preserve">MSCI EM UCITS Ish k </v>
          </cell>
          <cell r="C454" t="str">
            <v>iShares</v>
          </cell>
          <cell r="D454" t="str">
            <v>EUR**</v>
          </cell>
          <cell r="E454" t="str">
            <v>ETF</v>
          </cell>
          <cell r="F454" t="str">
            <v>A. EM MKTS</v>
          </cell>
          <cell r="G454" t="str">
            <v>Acc</v>
          </cell>
          <cell r="H454">
            <v>199</v>
          </cell>
          <cell r="I454">
            <v>89.949748743718601</v>
          </cell>
          <cell r="J454">
            <v>-2.0309619657121747E-4</v>
          </cell>
          <cell r="K454">
            <v>8.4656865848329987E-2</v>
          </cell>
          <cell r="L454">
            <v>5.3084987395942251E-2</v>
          </cell>
          <cell r="M454">
            <v>247</v>
          </cell>
          <cell r="N454">
            <v>82.995951417004051</v>
          </cell>
          <cell r="O454">
            <v>-1.3653184419658038E-2</v>
          </cell>
          <cell r="P454">
            <v>9.8827698249076695E-2</v>
          </cell>
          <cell r="Q454">
            <v>5.4616720910704686E-2</v>
          </cell>
          <cell r="R454">
            <v>295</v>
          </cell>
          <cell r="S454">
            <v>60.677966101694913</v>
          </cell>
          <cell r="T454">
            <v>-0.1271658372678619</v>
          </cell>
          <cell r="U454">
            <v>0.25482574568805999</v>
          </cell>
          <cell r="V454">
            <v>4.7136773973769364E-2</v>
          </cell>
          <cell r="W454">
            <v>2.4433657277415533E-2</v>
          </cell>
          <cell r="X454">
            <v>24.118003768966084</v>
          </cell>
          <cell r="Y454">
            <v>117.75212553998612</v>
          </cell>
        </row>
        <row r="455">
          <cell r="A455" t="str">
            <v>IE00B4WXJJ64</v>
          </cell>
          <cell r="B455" t="str">
            <v>Govt B ETF iSh D €</v>
          </cell>
          <cell r="C455" t="str">
            <v>iShares</v>
          </cell>
          <cell r="D455" t="str">
            <v xml:space="preserve">EUR </v>
          </cell>
          <cell r="E455" t="str">
            <v>ETF</v>
          </cell>
          <cell r="F455" t="str">
            <v>B. EUROP GOV</v>
          </cell>
          <cell r="G455" t="str">
            <v>Inc</v>
          </cell>
          <cell r="H455">
            <v>209</v>
          </cell>
          <cell r="I455">
            <v>92.344497607655512</v>
          </cell>
          <cell r="J455">
            <v>1.2102268220396395E-2</v>
          </cell>
          <cell r="K455">
            <v>6.3734670167836738E-2</v>
          </cell>
          <cell r="L455">
            <v>3.5675073955178771E-2</v>
          </cell>
          <cell r="M455">
            <v>257</v>
          </cell>
          <cell r="N455">
            <v>92.607003891050582</v>
          </cell>
          <cell r="O455">
            <v>5.6109510606305868E-3</v>
          </cell>
          <cell r="P455">
            <v>7.2981823885402891E-2</v>
          </cell>
          <cell r="Q455">
            <v>3.6736452303061773E-2</v>
          </cell>
          <cell r="R455">
            <v>305</v>
          </cell>
          <cell r="S455">
            <v>72.786885245901644</v>
          </cell>
          <cell r="T455">
            <v>-3.1025169533187125E-2</v>
          </cell>
          <cell r="U455">
            <v>9.8857936554729617E-2</v>
          </cell>
          <cell r="V455">
            <v>2.9994889267461744E-2</v>
          </cell>
          <cell r="W455">
            <v>9.7482097397061374E-3</v>
          </cell>
          <cell r="X455">
            <v>19.533730290643426</v>
          </cell>
          <cell r="Y455">
            <v>33.82423254083718</v>
          </cell>
        </row>
        <row r="456">
          <cell r="A456" t="str">
            <v>IE00B3F81R35</v>
          </cell>
          <cell r="B456" t="str">
            <v>Euro Corp B iSh D €</v>
          </cell>
          <cell r="C456" t="str">
            <v>iShares</v>
          </cell>
          <cell r="D456" t="str">
            <v xml:space="preserve">EUR </v>
          </cell>
          <cell r="E456" t="str">
            <v>ETF</v>
          </cell>
          <cell r="F456" t="str">
            <v>B. Corp EU</v>
          </cell>
          <cell r="G456" t="str">
            <v>Inc</v>
          </cell>
          <cell r="H456">
            <v>212</v>
          </cell>
          <cell r="I456">
            <v>88.679245283018872</v>
          </cell>
          <cell r="J456">
            <v>-3.561492728609316E-3</v>
          </cell>
          <cell r="K456">
            <v>3.3587769725843812E-2</v>
          </cell>
          <cell r="L456">
            <v>1.3894485476890317E-2</v>
          </cell>
          <cell r="M456">
            <v>260</v>
          </cell>
          <cell r="N456">
            <v>88.07692307692308</v>
          </cell>
          <cell r="O456">
            <v>-1.1826846469257684E-3</v>
          </cell>
          <cell r="P456">
            <v>4.1057300344043798E-2</v>
          </cell>
          <cell r="Q456">
            <v>1.4699304831452098E-2</v>
          </cell>
          <cell r="R456">
            <v>308</v>
          </cell>
          <cell r="S456">
            <v>62.012987012987011</v>
          </cell>
          <cell r="T456">
            <v>-3.4936535886701023E-2</v>
          </cell>
          <cell r="U456">
            <v>5.8976926038360931E-2</v>
          </cell>
          <cell r="V456">
            <v>1.2070634737828434E-2</v>
          </cell>
          <cell r="W456">
            <v>-3.7468287007110246E-3</v>
          </cell>
          <cell r="X456">
            <v>8.8724580961066923</v>
          </cell>
          <cell r="Y456">
            <v>28.674554102096018</v>
          </cell>
        </row>
        <row r="457">
          <cell r="A457" t="str">
            <v>IE00B3F81G20</v>
          </cell>
          <cell r="B457" t="str">
            <v xml:space="preserve">Em Mkts Smallc iSh d €** </v>
          </cell>
          <cell r="C457" t="str">
            <v>iShares</v>
          </cell>
          <cell r="D457" t="str">
            <v>EUR**</v>
          </cell>
          <cell r="E457" t="str">
            <v>ETF</v>
          </cell>
          <cell r="F457" t="str">
            <v>EM Mkts Sm Caps</v>
          </cell>
          <cell r="G457" t="str">
            <v>Inc6M</v>
          </cell>
          <cell r="H457">
            <v>212</v>
          </cell>
          <cell r="I457">
            <v>84.433962264150935</v>
          </cell>
          <cell r="J457">
            <v>-8.190932211899548E-3</v>
          </cell>
          <cell r="K457">
            <v>7.5383035014069233E-2</v>
          </cell>
          <cell r="L457">
            <v>3.9010896646997195E-2</v>
          </cell>
          <cell r="M457">
            <v>260</v>
          </cell>
          <cell r="N457">
            <v>74.615384615384613</v>
          </cell>
          <cell r="O457">
            <v>-2.9584030848389353E-2</v>
          </cell>
          <cell r="P457">
            <v>0.10512316865204104</v>
          </cell>
          <cell r="Q457">
            <v>3.9429084138415837E-2</v>
          </cell>
          <cell r="R457">
            <v>308</v>
          </cell>
          <cell r="S457">
            <v>62.337662337662337</v>
          </cell>
          <cell r="T457">
            <v>-0.13932492476628833</v>
          </cell>
          <cell r="U457">
            <v>0.40043644234580311</v>
          </cell>
          <cell r="V457">
            <v>4.7573910424075661E-2</v>
          </cell>
          <cell r="W457">
            <v>9.1182980430329907E-3</v>
          </cell>
          <cell r="X457">
            <v>12.800825081813876</v>
          </cell>
          <cell r="Y457">
            <v>107.67671073446579</v>
          </cell>
        </row>
        <row r="458">
          <cell r="A458" t="str">
            <v>IE00B0M62Q58</v>
          </cell>
          <cell r="B458" t="str">
            <v>MSCI World iSh D €**</v>
          </cell>
          <cell r="C458" t="str">
            <v>iShares</v>
          </cell>
          <cell r="D458" t="str">
            <v>EUR**</v>
          </cell>
          <cell r="E458" t="str">
            <v>ETF</v>
          </cell>
          <cell r="F458" t="str">
            <v>A. WORLD</v>
          </cell>
          <cell r="G458" t="str">
            <v>IncQ</v>
          </cell>
          <cell r="H458">
            <v>284</v>
          </cell>
          <cell r="I458">
            <v>85.211267605633793</v>
          </cell>
          <cell r="J458">
            <v>-1.8407667319921384E-2</v>
          </cell>
          <cell r="K458">
            <v>0.13680229069284755</v>
          </cell>
          <cell r="L458">
            <v>9.8191268666487641E-2</v>
          </cell>
          <cell r="M458">
            <v>325</v>
          </cell>
          <cell r="N458">
            <v>85.538461538461547</v>
          </cell>
          <cell r="O458">
            <v>-6.6376180033963145E-2</v>
          </cell>
          <cell r="P458">
            <v>0.15868756572911619</v>
          </cell>
          <cell r="Q458">
            <v>9.490410127454818E-2</v>
          </cell>
          <cell r="R458">
            <v>361</v>
          </cell>
          <cell r="S458">
            <v>71.468144044321321</v>
          </cell>
          <cell r="T458">
            <v>-0.15149802849150723</v>
          </cell>
          <cell r="U458">
            <v>0.27661599868124098</v>
          </cell>
          <cell r="V458">
            <v>9.0074894730145072E-2</v>
          </cell>
          <cell r="W458">
            <v>6.3610702909912775E-2</v>
          </cell>
          <cell r="X458">
            <v>23.749120946889455</v>
          </cell>
          <cell r="Y458">
            <v>102.26133672282185</v>
          </cell>
        </row>
        <row r="459">
          <cell r="A459" t="str">
            <v>IE00B0M63177</v>
          </cell>
          <cell r="B459" t="str">
            <v>MSCI Em Mkts iSh D €**</v>
          </cell>
          <cell r="C459" t="str">
            <v>iShares</v>
          </cell>
          <cell r="D459" t="str">
            <v>EUR**</v>
          </cell>
          <cell r="E459" t="str">
            <v>ETF</v>
          </cell>
          <cell r="F459" t="str">
            <v>EM MKTS</v>
          </cell>
          <cell r="G459" t="str">
            <v>IncQ</v>
          </cell>
          <cell r="H459">
            <v>284</v>
          </cell>
          <cell r="I459">
            <v>86.619718309859152</v>
          </cell>
          <cell r="J459">
            <v>-8.9993146072093189E-3</v>
          </cell>
          <cell r="K459">
            <v>8.5379279365359717E-2</v>
          </cell>
          <cell r="L459">
            <v>3.654465955442554E-2</v>
          </cell>
          <cell r="M459">
            <v>325</v>
          </cell>
          <cell r="N459">
            <v>77.230769230769241</v>
          </cell>
          <cell r="O459">
            <v>-2.1288758613189726E-2</v>
          </cell>
          <cell r="P459">
            <v>9.4083874743848106E-2</v>
          </cell>
          <cell r="Q459">
            <v>3.783014267930751E-2</v>
          </cell>
          <cell r="R459">
            <v>361</v>
          </cell>
          <cell r="S459">
            <v>55.955678670360108</v>
          </cell>
          <cell r="T459">
            <v>-0.18092395743215994</v>
          </cell>
          <cell r="U459">
            <v>0.29648898018740266</v>
          </cell>
          <cell r="V459">
            <v>3.4290288702345073E-2</v>
          </cell>
          <cell r="W459">
            <v>4.916307991973845E-3</v>
          </cell>
          <cell r="X459">
            <v>7.4157970316593422</v>
          </cell>
          <cell r="Y459">
            <v>122.39038605436956</v>
          </cell>
        </row>
        <row r="460">
          <cell r="A460" t="str">
            <v>IE00B5BMR087</v>
          </cell>
          <cell r="B460" t="str">
            <v>Core S&amp;P500 iSh K €</v>
          </cell>
          <cell r="C460" t="str">
            <v>iShares</v>
          </cell>
          <cell r="D460" t="str">
            <v>EUR</v>
          </cell>
          <cell r="E460" t="str">
            <v>ETF</v>
          </cell>
          <cell r="F460" t="str">
            <v>A. USA L CAP</v>
          </cell>
          <cell r="G460" t="str">
            <v>Acc</v>
          </cell>
          <cell r="H460">
            <v>183</v>
          </cell>
          <cell r="I460">
            <v>100</v>
          </cell>
          <cell r="J460">
            <v>0.1172934626340815</v>
          </cell>
          <cell r="K460">
            <v>0.18703056393198358</v>
          </cell>
          <cell r="L460">
            <v>0.15463778467723754</v>
          </cell>
          <cell r="M460">
            <v>231</v>
          </cell>
          <cell r="N460">
            <v>100</v>
          </cell>
          <cell r="O460">
            <v>9.9677624671034956E-2</v>
          </cell>
          <cell r="P460">
            <v>0.22784955140125607</v>
          </cell>
          <cell r="Q460">
            <v>0.15615478464117571</v>
          </cell>
          <cell r="R460">
            <v>279</v>
          </cell>
          <cell r="S460">
            <v>92.831541218637994</v>
          </cell>
          <cell r="T460">
            <v>1.3796173913043663E-2</v>
          </cell>
          <cell r="U460">
            <v>0.3214049127065397</v>
          </cell>
          <cell r="V460">
            <v>0.13966591590457633</v>
          </cell>
          <cell r="W460">
            <v>0.11690952323397008</v>
          </cell>
          <cell r="X460">
            <v>107.54098134242578</v>
          </cell>
          <cell r="Y460">
            <v>94.194803801245115</v>
          </cell>
        </row>
        <row r="461">
          <cell r="A461" t="str">
            <v>IE00B53L3W79</v>
          </cell>
          <cell r="B461" t="str">
            <v>Core Eurostoxx50 iSh K €</v>
          </cell>
          <cell r="C461" t="str">
            <v>iShares</v>
          </cell>
          <cell r="D461" t="str">
            <v>EUR</v>
          </cell>
          <cell r="E461" t="str">
            <v>ETF</v>
          </cell>
          <cell r="F461" t="str">
            <v>A. EUROZONE  L CAP</v>
          </cell>
          <cell r="G461" t="str">
            <v>Acc</v>
          </cell>
          <cell r="H461">
            <v>191</v>
          </cell>
          <cell r="I461">
            <v>96.858638743455501</v>
          </cell>
          <cell r="J461">
            <v>2.5549539837765735E-2</v>
          </cell>
          <cell r="K461">
            <v>0.10771845943972487</v>
          </cell>
          <cell r="L461">
            <v>7.0268236562482489E-2</v>
          </cell>
          <cell r="M461">
            <v>239</v>
          </cell>
          <cell r="N461">
            <v>94.142259414225933</v>
          </cell>
          <cell r="O461">
            <v>1.2099908083530453E-2</v>
          </cell>
          <cell r="P461">
            <v>0.14846651231644836</v>
          </cell>
          <cell r="Q461">
            <v>6.6730742961063738E-2</v>
          </cell>
          <cell r="R461">
            <v>287</v>
          </cell>
          <cell r="S461">
            <v>63.763066202090592</v>
          </cell>
          <cell r="T461">
            <v>-0.14605449180300362</v>
          </cell>
          <cell r="U461">
            <v>0.25809136042307379</v>
          </cell>
          <cell r="V461">
            <v>6.1359026369168346E-2</v>
          </cell>
          <cell r="W461">
            <v>1.3013990220315574E-2</v>
          </cell>
          <cell r="X461">
            <v>26.401939670000164</v>
          </cell>
          <cell r="Y461">
            <v>138.60349714289634</v>
          </cell>
        </row>
        <row r="462">
          <cell r="A462" t="str">
            <v>IE00B4L5Y983</v>
          </cell>
          <cell r="B462" t="str">
            <v>Core MSCI World ETF iSh K €</v>
          </cell>
          <cell r="C462" t="str">
            <v>iShares</v>
          </cell>
          <cell r="D462" t="str">
            <v>EUR**</v>
          </cell>
          <cell r="E462" t="str">
            <v>ETF</v>
          </cell>
          <cell r="F462" t="str">
            <v>A.WORLD  L CAP</v>
          </cell>
          <cell r="G462" t="str">
            <v>Acc</v>
          </cell>
          <cell r="H462">
            <v>199</v>
          </cell>
          <cell r="I462">
            <v>100</v>
          </cell>
          <cell r="J462">
            <v>8.9482306192246286E-2</v>
          </cell>
          <cell r="K462">
            <v>0.14833767847538293</v>
          </cell>
          <cell r="L462">
            <v>0.12196560207266227</v>
          </cell>
          <cell r="M462">
            <v>247</v>
          </cell>
          <cell r="N462">
            <v>99.190283400809719</v>
          </cell>
          <cell r="O462">
            <v>6.9703106022299496E-2</v>
          </cell>
          <cell r="P462">
            <v>0.18361293094205478</v>
          </cell>
          <cell r="Q462">
            <v>0.11674669957238049</v>
          </cell>
          <cell r="R462">
            <v>295</v>
          </cell>
          <cell r="S462">
            <v>85.084745762711862</v>
          </cell>
          <cell r="T462">
            <v>-2.3334887284228424E-2</v>
          </cell>
          <cell r="U462">
            <v>0.28957634378310426</v>
          </cell>
          <cell r="V462">
            <v>0.11554380106367068</v>
          </cell>
          <cell r="W462">
            <v>8.1289375155212729E-2</v>
          </cell>
          <cell r="X462">
            <v>70.569319355271261</v>
          </cell>
          <cell r="Y462">
            <v>90.450858484826114</v>
          </cell>
        </row>
        <row r="463">
          <cell r="A463" t="str">
            <v>IE00B4L5YX21</v>
          </cell>
          <cell r="B463" t="str">
            <v>Core MSCI Japan iSh K €**</v>
          </cell>
          <cell r="C463" t="str">
            <v>iShares</v>
          </cell>
          <cell r="D463" t="str">
            <v>EUR**</v>
          </cell>
          <cell r="E463" t="str">
            <v>ETF</v>
          </cell>
          <cell r="F463" t="str">
            <v>A. JAPAN  L CAP</v>
          </cell>
          <cell r="G463" t="str">
            <v>Acc</v>
          </cell>
          <cell r="H463">
            <v>199</v>
          </cell>
          <cell r="I463">
            <v>99.497487437185924</v>
          </cell>
          <cell r="J463">
            <v>3.771464865975882E-2</v>
          </cell>
          <cell r="K463">
            <v>0.12518689966110452</v>
          </cell>
          <cell r="L463">
            <v>9.1577653227274514E-2</v>
          </cell>
          <cell r="M463">
            <v>247</v>
          </cell>
          <cell r="N463">
            <v>98.380566801619423</v>
          </cell>
          <cell r="O463">
            <v>2.9244441716865001E-2</v>
          </cell>
          <cell r="P463">
            <v>0.15474916874772549</v>
          </cell>
          <cell r="Q463">
            <v>7.2233654605947217E-2</v>
          </cell>
          <cell r="R463">
            <v>295</v>
          </cell>
          <cell r="S463">
            <v>70.508474576271183</v>
          </cell>
          <cell r="T463">
            <v>-7.908822875134508E-2</v>
          </cell>
          <cell r="U463">
            <v>0.24552789732331817</v>
          </cell>
          <cell r="V463">
            <v>6.5920087227131274E-2</v>
          </cell>
          <cell r="W463">
            <v>2.4128796749470882E-2</v>
          </cell>
          <cell r="X463">
            <v>47.473671311925578</v>
          </cell>
          <cell r="Y463">
            <v>106.61408496601841</v>
          </cell>
        </row>
        <row r="464">
          <cell r="A464" t="str">
            <v>IE00B44CGS96</v>
          </cell>
          <cell r="B464" t="str">
            <v>US AGGR Bond ETF iSh D €</v>
          </cell>
          <cell r="C464" t="str">
            <v>iShares</v>
          </cell>
          <cell r="D464" t="str">
            <v>EUR**</v>
          </cell>
          <cell r="E464" t="str">
            <v>ETF</v>
          </cell>
          <cell r="F464" t="str">
            <v>B. USA</v>
          </cell>
          <cell r="G464" t="str">
            <v>Inc</v>
          </cell>
          <cell r="H464">
            <v>151</v>
          </cell>
          <cell r="I464">
            <v>73.509933774834437</v>
          </cell>
          <cell r="J464">
            <v>-6.0647081903762107E-3</v>
          </cell>
          <cell r="K464">
            <v>4.5633624931802744E-2</v>
          </cell>
          <cell r="L464">
            <v>1.5654883696158972E-2</v>
          </cell>
          <cell r="M464">
            <v>199</v>
          </cell>
          <cell r="N464">
            <v>72.8643216080402</v>
          </cell>
          <cell r="O464">
            <v>-2.1655462544525439E-2</v>
          </cell>
          <cell r="P464">
            <v>8.4387294565153814E-2</v>
          </cell>
          <cell r="Q464">
            <v>2.3007968008421864E-2</v>
          </cell>
          <cell r="R464">
            <v>247</v>
          </cell>
          <cell r="S464">
            <v>53.441295546558706</v>
          </cell>
          <cell r="T464">
            <v>-8.6181752135212841E-2</v>
          </cell>
          <cell r="U464">
            <v>0.12998725456140456</v>
          </cell>
          <cell r="V464">
            <v>1.0735755863549468E-2</v>
          </cell>
          <cell r="W464">
            <v>-2.8638602447768613E-3</v>
          </cell>
          <cell r="X464">
            <v>14.358447550619591</v>
          </cell>
          <cell r="Y464">
            <v>66.202195369424615</v>
          </cell>
        </row>
        <row r="465">
          <cell r="A465" t="str">
            <v>IE0032895942</v>
          </cell>
          <cell r="B465" t="str">
            <v>USD Corp B iSh D €</v>
          </cell>
          <cell r="C465" t="str">
            <v>iShares</v>
          </cell>
          <cell r="D465" t="str">
            <v>EUR**</v>
          </cell>
          <cell r="E465" t="str">
            <v>ETF</v>
          </cell>
          <cell r="F465" t="str">
            <v>CORP USA</v>
          </cell>
          <cell r="G465" t="str">
            <v>IncQ</v>
          </cell>
          <cell r="H465">
            <v>289</v>
          </cell>
          <cell r="I465">
            <v>91.349480968858131</v>
          </cell>
          <cell r="J465">
            <v>2.0213685188745778E-3</v>
          </cell>
          <cell r="K465">
            <v>9.2912266198979188E-2</v>
          </cell>
          <cell r="L465">
            <v>3.9706176724105591E-2</v>
          </cell>
          <cell r="M465">
            <v>325</v>
          </cell>
          <cell r="N465">
            <v>80</v>
          </cell>
          <cell r="O465">
            <v>-2.2030432221638828E-2</v>
          </cell>
          <cell r="P465">
            <v>0.10771112150757499</v>
          </cell>
          <cell r="Q465">
            <v>4.9894006908872024E-2</v>
          </cell>
          <cell r="R465">
            <v>361</v>
          </cell>
          <cell r="S465">
            <v>57.894736842105267</v>
          </cell>
          <cell r="T465">
            <v>-9.9941890929654331E-2</v>
          </cell>
          <cell r="U465">
            <v>0.20881512951194683</v>
          </cell>
          <cell r="V465">
            <v>2.7683818783815317E-2</v>
          </cell>
          <cell r="W465">
            <v>-1.1632582065153219E-2</v>
          </cell>
          <cell r="X465">
            <v>24.425831031879504</v>
          </cell>
          <cell r="Y465">
            <v>70.888288439804441</v>
          </cell>
        </row>
        <row r="466">
          <cell r="A466" t="str">
            <v>IE00B14X4T88</v>
          </cell>
          <cell r="B466" t="str">
            <v>ASIA PACIF ETF iSh DQ €</v>
          </cell>
          <cell r="C466" t="str">
            <v>iShares</v>
          </cell>
          <cell r="D466" t="str">
            <v>EUR</v>
          </cell>
          <cell r="E466" t="str">
            <v>ETF</v>
          </cell>
          <cell r="F466" t="str">
            <v>A. Asia Pacif</v>
          </cell>
          <cell r="G466" t="str">
            <v>IncQ</v>
          </cell>
          <cell r="H466">
            <v>278</v>
          </cell>
          <cell r="I466">
            <v>56.115107913669057</v>
          </cell>
          <cell r="J466">
            <v>-5.0143074340837979E-2</v>
          </cell>
          <cell r="K466">
            <v>0.11333949998943249</v>
          </cell>
          <cell r="L466">
            <v>5.5498217029369412E-3</v>
          </cell>
          <cell r="M466">
            <v>325</v>
          </cell>
          <cell r="N466">
            <v>45.846153846153847</v>
          </cell>
          <cell r="O466">
            <v>-8.7851935953435184E-2</v>
          </cell>
          <cell r="P466">
            <v>0.15374275995361608</v>
          </cell>
          <cell r="Q466">
            <v>-7.3480506516130362E-3</v>
          </cell>
          <cell r="R466">
            <v>361</v>
          </cell>
          <cell r="S466">
            <v>55.678670360110807</v>
          </cell>
          <cell r="T466">
            <v>-0.24343710296213247</v>
          </cell>
          <cell r="U466">
            <v>0.2473388729317883</v>
          </cell>
          <cell r="V466">
            <v>1.7036888966625918E-2</v>
          </cell>
          <cell r="W466">
            <v>-4.3774306095482995E-2</v>
          </cell>
          <cell r="X466">
            <v>-1.2276990761074462</v>
          </cell>
          <cell r="Y466">
            <v>121.25778744401967</v>
          </cell>
        </row>
        <row r="467">
          <cell r="A467" t="str">
            <v>IE00B52MJY50</v>
          </cell>
          <cell r="B467" t="str">
            <v>Core MSCI Pac ex Jap iSh K €**</v>
          </cell>
          <cell r="C467" t="str">
            <v>iShares</v>
          </cell>
          <cell r="D467" t="str">
            <v>EUR**</v>
          </cell>
          <cell r="E467" t="str">
            <v>ETF</v>
          </cell>
          <cell r="F467" t="str">
            <v>A. ASIA PACIF EX JAP</v>
          </cell>
          <cell r="G467" t="str">
            <v>Acc</v>
          </cell>
          <cell r="H467">
            <v>192</v>
          </cell>
          <cell r="I467">
            <v>97.916666666666657</v>
          </cell>
          <cell r="J467">
            <v>4.0308901068489479E-2</v>
          </cell>
          <cell r="K467">
            <v>9.9542068936405687E-2</v>
          </cell>
          <cell r="L467">
            <v>7.0253624070966025E-2</v>
          </cell>
          <cell r="M467">
            <v>240</v>
          </cell>
          <cell r="N467">
            <v>96.25</v>
          </cell>
          <cell r="O467">
            <v>1.5708839339677663E-2</v>
          </cell>
          <cell r="P467">
            <v>0.11433668970272626</v>
          </cell>
          <cell r="Q467">
            <v>6.9107468764021407E-2</v>
          </cell>
          <cell r="R467">
            <v>288</v>
          </cell>
          <cell r="S467">
            <v>70.486111111111114</v>
          </cell>
          <cell r="T467">
            <v>-9.651920393062817E-2</v>
          </cell>
          <cell r="U467">
            <v>0.24582815367285304</v>
          </cell>
          <cell r="V467">
            <v>7.2407207300420273E-2</v>
          </cell>
          <cell r="W467">
            <v>4.9233176539798418E-2</v>
          </cell>
          <cell r="X467">
            <v>31.109340840340323</v>
          </cell>
          <cell r="Y467">
            <v>113.20612125736697</v>
          </cell>
        </row>
        <row r="468">
          <cell r="A468" t="str">
            <v>IE00BKM4GZ66</v>
          </cell>
          <cell r="B468" t="str">
            <v>Core MSCI EM MKTS iSh K € EMIM</v>
          </cell>
          <cell r="C468" t="str">
            <v>iShares</v>
          </cell>
          <cell r="D468" t="str">
            <v>EUR**</v>
          </cell>
          <cell r="E468" t="str">
            <v>ETF</v>
          </cell>
          <cell r="F468" t="str">
            <v>MSCI EM MKTS</v>
          </cell>
          <cell r="G468" t="str">
            <v>Acc</v>
          </cell>
          <cell r="H468">
            <v>87</v>
          </cell>
          <cell r="I468">
            <v>94.252873563218387</v>
          </cell>
          <cell r="J468">
            <v>1.1949432249303584E-2</v>
          </cell>
          <cell r="K468">
            <v>0.11219671672181121</v>
          </cell>
          <cell r="L468">
            <v>5.7943203024138912E-2</v>
          </cell>
          <cell r="M468">
            <v>135</v>
          </cell>
          <cell r="N468">
            <v>94.814814814814824</v>
          </cell>
          <cell r="O468">
            <v>1.6156259358042529E-2</v>
          </cell>
          <cell r="P468">
            <v>0.10810021060987225</v>
          </cell>
          <cell r="Q468">
            <v>6.5871557274129966E-2</v>
          </cell>
          <cell r="R468">
            <v>183</v>
          </cell>
          <cell r="S468">
            <v>62.295081967213115</v>
          </cell>
          <cell r="T468">
            <v>-0.14301708639217856</v>
          </cell>
          <cell r="U468">
            <v>0.25509581778433765</v>
          </cell>
          <cell r="V468">
            <v>5.0808630530566168E-2</v>
          </cell>
          <cell r="W468">
            <v>2.7202166941245443E-2</v>
          </cell>
          <cell r="X468">
            <v>30.581918962818488</v>
          </cell>
          <cell r="Y468">
            <v>117.28272815259275</v>
          </cell>
        </row>
        <row r="469">
          <cell r="A469" t="str">
            <v>US4642872265</v>
          </cell>
          <cell r="B469" t="str">
            <v>Core Barclays Aggr iSh D €**</v>
          </cell>
          <cell r="C469" t="str">
            <v>iShares</v>
          </cell>
          <cell r="D469" t="str">
            <v>EUR**</v>
          </cell>
          <cell r="E469" t="str">
            <v>ETF</v>
          </cell>
          <cell r="F469" t="str">
            <v>Inter med T Bond</v>
          </cell>
          <cell r="G469" t="str">
            <v>Inc</v>
          </cell>
          <cell r="H469">
            <v>289</v>
          </cell>
          <cell r="I469">
            <v>79.584775086505189</v>
          </cell>
          <cell r="J469">
            <v>-5.3652393950950339E-3</v>
          </cell>
          <cell r="K469">
            <v>5.1515300114243434E-2</v>
          </cell>
          <cell r="L469">
            <v>2.1801232939009374E-2</v>
          </cell>
          <cell r="M469">
            <v>325</v>
          </cell>
          <cell r="N469">
            <v>75.692307692307693</v>
          </cell>
          <cell r="O469">
            <v>-2.2126321605646891E-2</v>
          </cell>
          <cell r="P469">
            <v>7.2173919502162953E-2</v>
          </cell>
          <cell r="Q469">
            <v>2.5779695005615055E-2</v>
          </cell>
          <cell r="R469">
            <v>361</v>
          </cell>
          <cell r="S469">
            <v>55.955678670360108</v>
          </cell>
          <cell r="T469">
            <v>-9.8168561848785599E-2</v>
          </cell>
          <cell r="U469">
            <v>0.16103485960895347</v>
          </cell>
          <cell r="V469">
            <v>1.3699526405057005E-2</v>
          </cell>
          <cell r="W469">
            <v>-1.0831725567924666E-3</v>
          </cell>
          <cell r="X469">
            <v>15.967815226112503</v>
          </cell>
          <cell r="Y469">
            <v>68.78238312462264</v>
          </cell>
        </row>
        <row r="470">
          <cell r="A470" t="str">
            <v>US4642898674</v>
          </cell>
          <cell r="B470" t="str">
            <v>Core Growth Alloc iSh D €</v>
          </cell>
          <cell r="C470" t="str">
            <v>iShares</v>
          </cell>
          <cell r="D470" t="str">
            <v>EUR**</v>
          </cell>
          <cell r="E470" t="str">
            <v>ETF MIX</v>
          </cell>
          <cell r="F470" t="str">
            <v>PTF 50  to 70</v>
          </cell>
          <cell r="G470" t="str">
            <v>Inc</v>
          </cell>
          <cell r="H470">
            <v>220</v>
          </cell>
          <cell r="I470">
            <v>99.090909090909093</v>
          </cell>
          <cell r="J470">
            <v>3.5681061017531858E-2</v>
          </cell>
          <cell r="K470">
            <v>0.10358238049081021</v>
          </cell>
          <cell r="L470">
            <v>6.9423648364617341E-2</v>
          </cell>
          <cell r="M470">
            <v>268</v>
          </cell>
          <cell r="N470">
            <v>97.014925373134332</v>
          </cell>
          <cell r="O470">
            <v>1.8300065527371807E-2</v>
          </cell>
          <cell r="P470">
            <v>0.12102289155893517</v>
          </cell>
          <cell r="Q470">
            <v>7.4281599580868218E-2</v>
          </cell>
          <cell r="R470">
            <v>316</v>
          </cell>
          <cell r="S470">
            <v>79.113924050632917</v>
          </cell>
          <cell r="T470">
            <v>-3.218942099818739E-2</v>
          </cell>
          <cell r="U470">
            <v>0.20419198066155636</v>
          </cell>
          <cell r="V470">
            <v>7.0882587070812741E-2</v>
          </cell>
          <cell r="W470">
            <v>2.8709415987158038E-2</v>
          </cell>
          <cell r="X470">
            <v>58.119971651218194</v>
          </cell>
          <cell r="Y470">
            <v>70.820779856285768</v>
          </cell>
        </row>
        <row r="471">
          <cell r="A471" t="str">
            <v>IE00B1TXK627</v>
          </cell>
          <cell r="B471" t="str">
            <v>Gl Water iSh D €</v>
          </cell>
          <cell r="C471" t="str">
            <v>iShares</v>
          </cell>
          <cell r="D471" t="str">
            <v>EUR**</v>
          </cell>
          <cell r="E471" t="str">
            <v>ETF SECTOR</v>
          </cell>
          <cell r="F471" t="str">
            <v>WATER</v>
          </cell>
          <cell r="G471" t="str">
            <v>IncS</v>
          </cell>
          <cell r="H471">
            <v>259</v>
          </cell>
          <cell r="I471">
            <v>94.980694980694977</v>
          </cell>
          <cell r="J471">
            <v>3.8079939745705893E-2</v>
          </cell>
          <cell r="K471">
            <v>0.14081060964832592</v>
          </cell>
          <cell r="L471">
            <v>0.10677693589151516</v>
          </cell>
          <cell r="M471">
            <v>307</v>
          </cell>
          <cell r="N471">
            <v>91.530944625407159</v>
          </cell>
          <cell r="O471">
            <v>8.892976937192645E-3</v>
          </cell>
          <cell r="P471">
            <v>0.1679140025262465</v>
          </cell>
          <cell r="Q471">
            <v>0.10717652758162477</v>
          </cell>
          <cell r="R471">
            <v>355</v>
          </cell>
          <cell r="S471">
            <v>75.211267605633807</v>
          </cell>
          <cell r="T471">
            <v>-0.12813565754098702</v>
          </cell>
          <cell r="U471">
            <v>0.27290709202019586</v>
          </cell>
          <cell r="V471">
            <v>0.10558856693990815</v>
          </cell>
          <cell r="W471">
            <v>6.8413992105234689E-2</v>
          </cell>
          <cell r="X471">
            <v>27.642043839527808</v>
          </cell>
          <cell r="Y471">
            <v>94.348485421146194</v>
          </cell>
        </row>
        <row r="472">
          <cell r="A472" t="str">
            <v>IE0031442068</v>
          </cell>
          <cell r="B472" t="str">
            <v>S&amp;P500 iSh D €</v>
          </cell>
          <cell r="C472" t="str">
            <v>iShares</v>
          </cell>
          <cell r="D472" t="str">
            <v>EUR**</v>
          </cell>
          <cell r="E472" t="str">
            <v>ETF</v>
          </cell>
          <cell r="F472" t="str">
            <v>A. USA L. CAP</v>
          </cell>
          <cell r="G472" t="str">
            <v>Inc</v>
          </cell>
          <cell r="H472">
            <v>289</v>
          </cell>
          <cell r="I472">
            <v>89.273356401384092</v>
          </cell>
          <cell r="J472">
            <v>-3.1287847999437179E-3</v>
          </cell>
          <cell r="K472">
            <v>0.18519651658023695</v>
          </cell>
          <cell r="L472">
            <v>0.14020157077963979</v>
          </cell>
          <cell r="M472">
            <v>325</v>
          </cell>
          <cell r="N472">
            <v>87.692307692307693</v>
          </cell>
          <cell r="O472">
            <v>-5.3177622834679632E-2</v>
          </cell>
          <cell r="P472">
            <v>0.20906294900199468</v>
          </cell>
          <cell r="Q472">
            <v>0.13774056851515626</v>
          </cell>
          <cell r="R472">
            <v>361</v>
          </cell>
          <cell r="S472">
            <v>80.88642659279779</v>
          </cell>
          <cell r="T472">
            <v>-0.15281894311143168</v>
          </cell>
          <cell r="U472">
            <v>0.31638502921198658</v>
          </cell>
          <cell r="V472">
            <v>0.12274290434673296</v>
          </cell>
          <cell r="W472">
            <v>0.10538502916070269</v>
          </cell>
          <cell r="X472">
            <v>36.664253658360167</v>
          </cell>
          <cell r="Y472">
            <v>93.993355764379757</v>
          </cell>
        </row>
        <row r="473">
          <cell r="A473" t="str">
            <v>IE00B3DKXQ41</v>
          </cell>
          <cell r="B473" t="str">
            <v>Aggreg B UCITS  EUR iSh DS €</v>
          </cell>
          <cell r="C473" t="str">
            <v>iShares</v>
          </cell>
          <cell r="D473" t="str">
            <v>EUR</v>
          </cell>
          <cell r="E473" t="str">
            <v>ETF</v>
          </cell>
          <cell r="F473" t="str">
            <v>B. EUROP</v>
          </cell>
          <cell r="G473" t="str">
            <v>IncS</v>
          </cell>
          <cell r="H473">
            <v>212</v>
          </cell>
          <cell r="I473">
            <v>91.509433962264154</v>
          </cell>
          <cell r="J473">
            <v>5.7658328234202263E-3</v>
          </cell>
          <cell r="K473">
            <v>3.4274877427587794E-2</v>
          </cell>
          <cell r="L473">
            <v>2.2218577378709803E-2</v>
          </cell>
          <cell r="M473">
            <v>260</v>
          </cell>
          <cell r="N473">
            <v>91.538461538461533</v>
          </cell>
          <cell r="O473">
            <v>2.2546335776568067E-3</v>
          </cell>
          <cell r="P473">
            <v>4.2555608874388542E-2</v>
          </cell>
          <cell r="Q473">
            <v>2.06409258610879E-2</v>
          </cell>
          <cell r="R473">
            <v>308</v>
          </cell>
          <cell r="S473">
            <v>69.480519480519476</v>
          </cell>
          <cell r="T473">
            <v>-3.447229793368823E-2</v>
          </cell>
          <cell r="U473">
            <v>6.5574338689100314E-2</v>
          </cell>
          <cell r="V473">
            <v>1.4573149153239151E-2</v>
          </cell>
          <cell r="W473">
            <v>5.1821028879601716E-3</v>
          </cell>
          <cell r="X473">
            <v>11.147685695527363</v>
          </cell>
          <cell r="Y473">
            <v>31.267529178337426</v>
          </cell>
        </row>
        <row r="474">
          <cell r="A474" t="str">
            <v>IE00B1XNHC34</v>
          </cell>
          <cell r="B474" t="str">
            <v>Gl Clean Energy iSh D €</v>
          </cell>
          <cell r="C474" t="str">
            <v>iShares</v>
          </cell>
          <cell r="D474" t="str">
            <v>EUR**</v>
          </cell>
          <cell r="E474" t="str">
            <v>ETF</v>
          </cell>
          <cell r="F474" t="str">
            <v>ALT ENERGY</v>
          </cell>
          <cell r="G474" t="str">
            <v>IncS</v>
          </cell>
          <cell r="H474">
            <v>252</v>
          </cell>
          <cell r="I474">
            <v>56.349206349206348</v>
          </cell>
          <cell r="J474">
            <v>-0.25902119296688603</v>
          </cell>
          <cell r="K474">
            <v>0.20436032811963042</v>
          </cell>
          <cell r="L474">
            <v>2.4912235389811577E-2</v>
          </cell>
          <cell r="M474">
            <v>269</v>
          </cell>
          <cell r="N474">
            <v>59.107806691449817</v>
          </cell>
          <cell r="O474">
            <v>-0.22858030054392886</v>
          </cell>
          <cell r="P474">
            <v>0.32884141077973905</v>
          </cell>
          <cell r="Q474">
            <v>4.2716375616375313E-2</v>
          </cell>
          <cell r="R474">
            <v>348</v>
          </cell>
          <cell r="S474">
            <v>49.137931034482754</v>
          </cell>
          <cell r="T474">
            <v>-0.42931882278536088</v>
          </cell>
          <cell r="U474">
            <v>0.43920615861916862</v>
          </cell>
          <cell r="V474">
            <v>-3.5344927202377585E-3</v>
          </cell>
          <cell r="W474">
            <v>0.12668654368910082</v>
          </cell>
          <cell r="X474">
            <v>6.502151780885117</v>
          </cell>
          <cell r="Y474">
            <v>181.62542291287122</v>
          </cell>
        </row>
        <row r="475">
          <cell r="A475" t="str">
            <v>IE00B3WJKG14</v>
          </cell>
          <cell r="B475" t="str">
            <v>Inform Techno Ish K €</v>
          </cell>
          <cell r="C475" t="str">
            <v>iShares</v>
          </cell>
          <cell r="D475" t="str">
            <v>EUR</v>
          </cell>
          <cell r="E475" t="str">
            <v>ETF</v>
          </cell>
          <cell r="F475" t="str">
            <v>Techno</v>
          </cell>
          <cell r="G475" t="str">
            <v>Acc</v>
          </cell>
          <cell r="H475">
            <v>51</v>
          </cell>
          <cell r="I475">
            <v>100</v>
          </cell>
          <cell r="J475">
            <v>0.19992953786104678</v>
          </cell>
          <cell r="K475">
            <v>0.28802328154774498</v>
          </cell>
          <cell r="L475">
            <v>0.25642391207549853</v>
          </cell>
          <cell r="M475">
            <v>99</v>
          </cell>
          <cell r="N475">
            <v>100</v>
          </cell>
          <cell r="O475">
            <v>0.17996478232730229</v>
          </cell>
          <cell r="P475">
            <v>0.30820115037065698</v>
          </cell>
          <cell r="Q475">
            <v>0.25146101272881483</v>
          </cell>
          <cell r="R475">
            <v>147</v>
          </cell>
          <cell r="S475">
            <v>93.197278911564624</v>
          </cell>
          <cell r="T475">
            <v>4.9010391035215504E-2</v>
          </cell>
          <cell r="U475">
            <v>0.42082770054864704</v>
          </cell>
          <cell r="V475">
            <v>0.26254646840148688</v>
          </cell>
          <cell r="W475">
            <v>0.24977742561946992</v>
          </cell>
          <cell r="X475">
            <v>97.590821606659091</v>
          </cell>
          <cell r="Y475">
            <v>127.72285496471301</v>
          </cell>
        </row>
        <row r="476">
          <cell r="A476" t="str">
            <v>IE00BYZK4669</v>
          </cell>
          <cell r="B476" t="str">
            <v>Ageing Popul iSh K €</v>
          </cell>
          <cell r="C476" t="str">
            <v>iShares</v>
          </cell>
          <cell r="D476" t="str">
            <v>EUR**</v>
          </cell>
          <cell r="E476" t="str">
            <v>ETF</v>
          </cell>
          <cell r="F476" t="str">
            <v>A. World  Flex</v>
          </cell>
          <cell r="G476" t="str">
            <v>Acc</v>
          </cell>
          <cell r="H476">
            <v>32</v>
          </cell>
          <cell r="I476">
            <v>100</v>
          </cell>
          <cell r="J476">
            <v>3.5727447206880814E-2</v>
          </cell>
          <cell r="K476">
            <v>8.2805276682741152E-2</v>
          </cell>
          <cell r="L476">
            <v>4.9650396742697556E-2</v>
          </cell>
          <cell r="M476">
            <v>80</v>
          </cell>
          <cell r="N476">
            <v>92.5</v>
          </cell>
          <cell r="O476">
            <v>3.4280174899115048E-3</v>
          </cell>
          <cell r="P476">
            <v>9.3648338442294435E-2</v>
          </cell>
          <cell r="Q476">
            <v>5.9884243274492488E-2</v>
          </cell>
          <cell r="R476">
            <v>128</v>
          </cell>
          <cell r="S476">
            <v>64.84375</v>
          </cell>
          <cell r="T476">
            <v>-7.5919006441051887E-2</v>
          </cell>
          <cell r="U476">
            <v>0.30430620600993535</v>
          </cell>
          <cell r="V476">
            <v>1.9456033734724265E-2</v>
          </cell>
          <cell r="W476">
            <v>1.5733634974362531E-2</v>
          </cell>
          <cell r="X476">
            <v>21.757983915867175</v>
          </cell>
          <cell r="Y476">
            <v>103.507757542538</v>
          </cell>
        </row>
        <row r="477">
          <cell r="A477" t="str">
            <v>IE00B3F81K65</v>
          </cell>
          <cell r="B477" t="str">
            <v>Gl Govt B  iSh D €**</v>
          </cell>
          <cell r="C477" t="str">
            <v>iShares</v>
          </cell>
          <cell r="D477" t="str">
            <v>EUR</v>
          </cell>
          <cell r="E477" t="str">
            <v>B. WORLD</v>
          </cell>
          <cell r="F477" t="str">
            <v>WORLD</v>
          </cell>
          <cell r="G477" t="str">
            <v>Inc</v>
          </cell>
          <cell r="H477">
            <v>212</v>
          </cell>
          <cell r="I477">
            <v>90.566037735849065</v>
          </cell>
          <cell r="J477">
            <v>1.2825191432255255E-4</v>
          </cell>
          <cell r="K477">
            <v>4.0861747152155674E-2</v>
          </cell>
          <cell r="L477">
            <v>2.1886554392903768E-2</v>
          </cell>
          <cell r="M477">
            <v>260</v>
          </cell>
          <cell r="N477">
            <v>71.538461538461533</v>
          </cell>
          <cell r="O477">
            <v>-1.4784635189415918E-2</v>
          </cell>
          <cell r="P477">
            <v>6.7166297140601627E-2</v>
          </cell>
          <cell r="Q477">
            <v>1.783233256344896E-2</v>
          </cell>
          <cell r="R477">
            <v>308</v>
          </cell>
          <cell r="S477">
            <v>56.493506493506494</v>
          </cell>
          <cell r="T477">
            <v>-8.486927776759455E-2</v>
          </cell>
          <cell r="U477">
            <v>0.13133761414725495</v>
          </cell>
          <cell r="V477">
            <v>1.3036738151955052E-2</v>
          </cell>
          <cell r="W477">
            <v>-7.0447406088396392E-3</v>
          </cell>
          <cell r="X477">
            <v>11.986954397735351</v>
          </cell>
          <cell r="Y477">
            <v>58.413747544125613</v>
          </cell>
        </row>
        <row r="478">
          <cell r="A478" t="str">
            <v>IE00BYZK4552</v>
          </cell>
          <cell r="B478" t="str">
            <v>Autom &amp; Robot iSh K €</v>
          </cell>
          <cell r="C478" t="str">
            <v>iShares</v>
          </cell>
          <cell r="D478" t="str">
            <v>EUR</v>
          </cell>
          <cell r="E478" t="str">
            <v>A. SECTOR</v>
          </cell>
          <cell r="F478" t="str">
            <v>TECHNO  ETF</v>
          </cell>
          <cell r="G478" t="str">
            <v>Acc</v>
          </cell>
          <cell r="H478">
            <v>32</v>
          </cell>
          <cell r="I478">
            <v>100</v>
          </cell>
          <cell r="J478">
            <v>7.2641179369892672E-2</v>
          </cell>
          <cell r="K478">
            <v>0.21788345930556768</v>
          </cell>
          <cell r="L478">
            <v>0.12917125134509322</v>
          </cell>
          <cell r="M478">
            <v>80</v>
          </cell>
          <cell r="N478">
            <v>100</v>
          </cell>
          <cell r="O478">
            <v>7.7355186811349036E-2</v>
          </cell>
          <cell r="P478">
            <v>0.22020979010533076</v>
          </cell>
          <cell r="Q478">
            <v>0.14677214277619988</v>
          </cell>
          <cell r="R478">
            <v>128</v>
          </cell>
          <cell r="S478">
            <v>69.53125</v>
          </cell>
          <cell r="T478">
            <v>-0.16342056471587282</v>
          </cell>
          <cell r="U478">
            <v>0.41936809243144019</v>
          </cell>
          <cell r="V478">
            <v>0.17877378067931982</v>
          </cell>
          <cell r="W478">
            <v>0.15813082819661761</v>
          </cell>
          <cell r="X478">
            <v>46.696908112129272</v>
          </cell>
          <cell r="Y478">
            <v>143.74032009172734</v>
          </cell>
        </row>
        <row r="479">
          <cell r="A479" t="str">
            <v>IE00B1TXHL60</v>
          </cell>
          <cell r="B479" t="str">
            <v>List Private Eq iSh D €</v>
          </cell>
          <cell r="C479" t="str">
            <v>iShares</v>
          </cell>
          <cell r="D479" t="str">
            <v>EUR</v>
          </cell>
          <cell r="E479" t="str">
            <v>A. SECTOR</v>
          </cell>
          <cell r="F479" t="str">
            <v>Private Eq</v>
          </cell>
          <cell r="G479" t="str">
            <v>Inc</v>
          </cell>
          <cell r="H479">
            <v>259</v>
          </cell>
          <cell r="I479">
            <v>89.961389961389955</v>
          </cell>
          <cell r="J479">
            <v>-2.4204704490382589E-4</v>
          </cell>
          <cell r="K479">
            <v>0.15522884737668163</v>
          </cell>
          <cell r="L479">
            <v>0.10424375677128483</v>
          </cell>
          <cell r="M479">
            <v>307</v>
          </cell>
          <cell r="N479">
            <v>87.296416938110752</v>
          </cell>
          <cell r="O479">
            <v>-4.2123476701145773E-2</v>
          </cell>
          <cell r="P479">
            <v>0.1858829616510039</v>
          </cell>
          <cell r="Q479">
            <v>0.10627814093593102</v>
          </cell>
          <cell r="R479">
            <v>355</v>
          </cell>
          <cell r="S479">
            <v>65.070422535211264</v>
          </cell>
          <cell r="T479">
            <v>-0.28592779237223659</v>
          </cell>
          <cell r="U479">
            <v>0.43256095374740167</v>
          </cell>
          <cell r="V479">
            <v>8.8994541778510738E-2</v>
          </cell>
          <cell r="W479">
            <v>5.1668850622534568E-2</v>
          </cell>
          <cell r="X479">
            <v>14.994645289462955</v>
          </cell>
          <cell r="Y479">
            <v>122.7934354650217</v>
          </cell>
        </row>
        <row r="480">
          <cell r="A480" t="str">
            <v>IE00B4K48X80</v>
          </cell>
          <cell r="B480" t="str">
            <v>Core MSCI Europe  iSh K €</v>
          </cell>
          <cell r="C480" t="str">
            <v>iShares</v>
          </cell>
          <cell r="D480" t="str">
            <v>EUR</v>
          </cell>
          <cell r="E480" t="str">
            <v>A. EUROPE</v>
          </cell>
          <cell r="F480" t="str">
            <v>L. CAP</v>
          </cell>
          <cell r="G480" t="str">
            <v>Acc</v>
          </cell>
          <cell r="H480">
            <v>199</v>
          </cell>
          <cell r="I480">
            <v>96.984924623115575</v>
          </cell>
          <cell r="J480">
            <v>3.2450810549808251E-2</v>
          </cell>
          <cell r="K480">
            <v>0.11062542849047308</v>
          </cell>
          <cell r="L480">
            <v>7.7070178253068944E-2</v>
          </cell>
          <cell r="M480">
            <v>247</v>
          </cell>
          <cell r="N480">
            <v>96.356275303643727</v>
          </cell>
          <cell r="O480">
            <v>1.6965273048385399E-2</v>
          </cell>
          <cell r="P480">
            <v>0.14420166218789129</v>
          </cell>
          <cell r="Q480">
            <v>7.3742449607157479E-2</v>
          </cell>
          <cell r="R480">
            <v>295</v>
          </cell>
          <cell r="S480">
            <v>70.169491525423737</v>
          </cell>
          <cell r="T480">
            <v>-9.1781122324137127E-2</v>
          </cell>
          <cell r="U480">
            <v>0.23392985307253031</v>
          </cell>
          <cell r="V480">
            <v>9.5259047224090621E-2</v>
          </cell>
          <cell r="W480">
            <v>2.3138682296236945E-2</v>
          </cell>
          <cell r="X480">
            <v>31.309157214179578</v>
          </cell>
          <cell r="Y480">
            <v>108.2827189139422</v>
          </cell>
        </row>
        <row r="481">
          <cell r="A481" t="str">
            <v>IE00B6R52036</v>
          </cell>
          <cell r="B481" t="str">
            <v>Gold Produc iSh K €</v>
          </cell>
          <cell r="C481" t="str">
            <v>iShares</v>
          </cell>
          <cell r="D481" t="str">
            <v>EUR**</v>
          </cell>
          <cell r="E481" t="str">
            <v>A. SECTOR</v>
          </cell>
          <cell r="F481" t="str">
            <v>Prec Metal</v>
          </cell>
          <cell r="G481" t="str">
            <v>Acc</v>
          </cell>
          <cell r="H481">
            <v>151</v>
          </cell>
          <cell r="I481">
            <v>68.874172185430467</v>
          </cell>
          <cell r="J481">
            <v>-0.10847566967043817</v>
          </cell>
          <cell r="K481">
            <v>0.16185573352876814</v>
          </cell>
          <cell r="L481">
            <v>4.8236865940629814E-2</v>
          </cell>
          <cell r="M481">
            <v>199</v>
          </cell>
          <cell r="N481">
            <v>72.361809045226138</v>
          </cell>
          <cell r="O481">
            <v>-0.24253610825260363</v>
          </cell>
          <cell r="P481">
            <v>0.19573778707563383</v>
          </cell>
          <cell r="Q481">
            <v>7.0893495081601587E-2</v>
          </cell>
          <cell r="R481">
            <v>247</v>
          </cell>
          <cell r="S481">
            <v>41.700404858299592</v>
          </cell>
          <cell r="T481">
            <v>-0.33283845881032686</v>
          </cell>
          <cell r="U481">
            <v>0.47163266610024168</v>
          </cell>
          <cell r="V481">
            <v>-4.2430157175389005E-2</v>
          </cell>
          <cell r="W481">
            <v>1.9656622246552624E-2</v>
          </cell>
          <cell r="X481">
            <v>12.769061620013227</v>
          </cell>
          <cell r="Y481">
            <v>249.64409880923145</v>
          </cell>
        </row>
        <row r="482">
          <cell r="A482" t="str">
            <v>BE6247121302</v>
          </cell>
          <cell r="B482" t="str">
            <v>Coll Ptf Core Fund ING K€</v>
          </cell>
          <cell r="C482" t="str">
            <v>ING IM</v>
          </cell>
          <cell r="D482" t="str">
            <v>EUR</v>
          </cell>
          <cell r="E482" t="str">
            <v>MIX</v>
          </cell>
          <cell r="F482" t="str">
            <v>Neutral</v>
          </cell>
          <cell r="G482" t="str">
            <v>Acc</v>
          </cell>
          <cell r="H482">
            <v>119</v>
          </cell>
          <cell r="I482">
            <v>97.47899159663865</v>
          </cell>
          <cell r="J482">
            <v>8.2966753178701502E-3</v>
          </cell>
          <cell r="K482">
            <v>5.1166030659685724E-2</v>
          </cell>
          <cell r="L482">
            <v>4.1256368482948558E-2</v>
          </cell>
          <cell r="M482">
            <v>167</v>
          </cell>
          <cell r="N482">
            <v>89.820359281437121</v>
          </cell>
          <cell r="O482">
            <v>-2.5015947721965357E-3</v>
          </cell>
          <cell r="P482">
            <v>7.3017208583360776E-2</v>
          </cell>
          <cell r="Q482">
            <v>3.5244640319134879E-2</v>
          </cell>
          <cell r="R482">
            <v>215</v>
          </cell>
          <cell r="S482">
            <v>70.697674418604649</v>
          </cell>
          <cell r="T482">
            <v>-6.1601381961238676E-2</v>
          </cell>
          <cell r="U482">
            <v>0.13924864054310221</v>
          </cell>
          <cell r="V482">
            <v>3.7114520378118687E-2</v>
          </cell>
          <cell r="W482">
            <v>1.6351041355560314E-2</v>
          </cell>
          <cell r="X482">
            <v>24.087190700029396</v>
          </cell>
          <cell r="Y482">
            <v>64.27134924889107</v>
          </cell>
        </row>
        <row r="483">
          <cell r="A483" t="str">
            <v>BE0947713237</v>
          </cell>
          <cell r="B483" t="str">
            <v>Pers Portf Moderate ING K €</v>
          </cell>
          <cell r="C483" t="str">
            <v>NN IP</v>
          </cell>
          <cell r="D483" t="str">
            <v>EUR</v>
          </cell>
          <cell r="E483" t="str">
            <v>MIX WORLD</v>
          </cell>
          <cell r="F483" t="str">
            <v>DEFENS</v>
          </cell>
          <cell r="G483" t="str">
            <v>Acc</v>
          </cell>
          <cell r="H483">
            <v>236</v>
          </cell>
          <cell r="I483">
            <v>97.881355932203391</v>
          </cell>
          <cell r="J483">
            <v>1.7113324355601311E-2</v>
          </cell>
          <cell r="K483">
            <v>6.0524378378498798E-2</v>
          </cell>
          <cell r="L483">
            <v>3.917813341706966E-2</v>
          </cell>
          <cell r="M483">
            <v>284</v>
          </cell>
          <cell r="N483">
            <v>94.718309859154928</v>
          </cell>
          <cell r="O483">
            <v>9.5759135812123475E-3</v>
          </cell>
          <cell r="P483">
            <v>6.7908988195603204E-2</v>
          </cell>
          <cell r="Q483">
            <v>4.3391477122038724E-2</v>
          </cell>
          <cell r="R483">
            <v>332</v>
          </cell>
          <cell r="S483">
            <v>79.819277108433738</v>
          </cell>
          <cell r="T483">
            <v>-3.4744384492042521E-2</v>
          </cell>
          <cell r="U483">
            <v>0.10462674116023585</v>
          </cell>
          <cell r="V483">
            <v>3.9333539276287133E-2</v>
          </cell>
          <cell r="W483">
            <v>1.9428027842737339E-2</v>
          </cell>
          <cell r="X483">
            <v>26.509106531616773</v>
          </cell>
          <cell r="Y483">
            <v>38.720788430091773</v>
          </cell>
        </row>
        <row r="484">
          <cell r="A484" t="str">
            <v>BE0947715257</v>
          </cell>
          <cell r="B484" t="str">
            <v>Pers Portf Balanc ING K €</v>
          </cell>
          <cell r="C484" t="str">
            <v>NN IP</v>
          </cell>
          <cell r="D484" t="str">
            <v>EUR</v>
          </cell>
          <cell r="E484" t="str">
            <v>MIX WORLD</v>
          </cell>
          <cell r="F484" t="str">
            <v>NEUTRAL</v>
          </cell>
          <cell r="G484" t="str">
            <v>Acc</v>
          </cell>
          <cell r="H484">
            <v>237</v>
          </cell>
          <cell r="I484">
            <v>99.156118143459921</v>
          </cell>
          <cell r="J484">
            <v>3.1129172361158065E-2</v>
          </cell>
          <cell r="K484">
            <v>8.1595581267620745E-2</v>
          </cell>
          <cell r="L484">
            <v>6.1279078054015113E-2</v>
          </cell>
          <cell r="M484">
            <v>285</v>
          </cell>
          <cell r="N484">
            <v>97.192982456140356</v>
          </cell>
          <cell r="O484">
            <v>1.8986559848013451E-2</v>
          </cell>
          <cell r="P484">
            <v>9.8074999595895884E-2</v>
          </cell>
          <cell r="Q484">
            <v>5.6200320821937932E-2</v>
          </cell>
          <cell r="R484">
            <v>333</v>
          </cell>
          <cell r="S484">
            <v>77.177177177177185</v>
          </cell>
          <cell r="T484">
            <v>-6.2906969890905273E-2</v>
          </cell>
          <cell r="U484">
            <v>0.16889506736121712</v>
          </cell>
          <cell r="V484">
            <v>5.7596426149734592E-2</v>
          </cell>
          <cell r="W484">
            <v>4.3553528190143576E-2</v>
          </cell>
          <cell r="X484">
            <v>21.105147592876403</v>
          </cell>
          <cell r="Y484">
            <v>63.767042383617245</v>
          </cell>
        </row>
        <row r="485">
          <cell r="A485" t="str">
            <v>BE0947717279</v>
          </cell>
          <cell r="B485" t="str">
            <v>Pers Portf Active ING K €</v>
          </cell>
          <cell r="C485" t="str">
            <v>NN IP</v>
          </cell>
          <cell r="D485" t="str">
            <v>EUR</v>
          </cell>
          <cell r="E485" t="str">
            <v>MIX WORLD</v>
          </cell>
          <cell r="F485" t="str">
            <v>OFFENS</v>
          </cell>
          <cell r="G485" t="str">
            <v>Acc</v>
          </cell>
          <cell r="H485">
            <v>237</v>
          </cell>
          <cell r="I485">
            <v>99.156118143459921</v>
          </cell>
          <cell r="J485">
            <v>4.0350021102299218E-2</v>
          </cell>
          <cell r="K485">
            <v>9.3731588841783925E-2</v>
          </cell>
          <cell r="L485">
            <v>7.1824338813237576E-2</v>
          </cell>
          <cell r="M485">
            <v>285</v>
          </cell>
          <cell r="N485">
            <v>97.192982456140356</v>
          </cell>
          <cell r="O485">
            <v>2.806902764118684E-2</v>
          </cell>
          <cell r="P485">
            <v>0.11385266171108632</v>
          </cell>
          <cell r="Q485">
            <v>6.6580522928363139E-2</v>
          </cell>
          <cell r="R485">
            <v>333</v>
          </cell>
          <cell r="S485">
            <v>77.477477477477478</v>
          </cell>
          <cell r="T485">
            <v>-7.0733128075017804E-2</v>
          </cell>
          <cell r="U485">
            <v>0.20962315924046424</v>
          </cell>
          <cell r="V485">
            <v>7.1362854514180452E-2</v>
          </cell>
          <cell r="W485">
            <v>5.0551521434395785E-2</v>
          </cell>
          <cell r="X485">
            <v>22.46105021683173</v>
          </cell>
          <cell r="Y485">
            <v>83.322738026140541</v>
          </cell>
        </row>
        <row r="486">
          <cell r="A486" t="str">
            <v>LU0096450555</v>
          </cell>
          <cell r="B486" t="str">
            <v>Sust Europe iMPG K €</v>
          </cell>
          <cell r="C486" t="str">
            <v>iMPG</v>
          </cell>
          <cell r="D486" t="str">
            <v>EUR</v>
          </cell>
          <cell r="E486" t="str">
            <v>A. EUROPE</v>
          </cell>
          <cell r="F486" t="str">
            <v>L. CAP</v>
          </cell>
          <cell r="G486" t="str">
            <v>Acc</v>
          </cell>
          <cell r="H486">
            <v>289</v>
          </cell>
          <cell r="I486">
            <v>79.584775086505189</v>
          </cell>
          <cell r="J486">
            <v>-3.3378391589377276E-2</v>
          </cell>
          <cell r="K486">
            <v>0.11503626904435338</v>
          </cell>
          <cell r="L486">
            <v>4.8301507947603683E-2</v>
          </cell>
          <cell r="M486">
            <v>325</v>
          </cell>
          <cell r="N486">
            <v>74.769230769230759</v>
          </cell>
          <cell r="O486">
            <v>-8.2424306137475714E-2</v>
          </cell>
          <cell r="P486">
            <v>0.13807667490838155</v>
          </cell>
          <cell r="Q486">
            <v>5.5480626070044003E-2</v>
          </cell>
          <cell r="R486">
            <v>361</v>
          </cell>
          <cell r="S486">
            <v>60.110803324099727</v>
          </cell>
          <cell r="T486">
            <v>-0.18567676052035714</v>
          </cell>
          <cell r="U486">
            <v>0.25468238758458928</v>
          </cell>
          <cell r="V486">
            <v>7.4189675870348193E-2</v>
          </cell>
          <cell r="W486">
            <v>7.930158853095004E-3</v>
          </cell>
          <cell r="X486">
            <v>11.579037104136756</v>
          </cell>
          <cell r="Y486">
            <v>115.14015867847375</v>
          </cell>
        </row>
        <row r="487">
          <cell r="A487" t="str">
            <v>LU0048816135</v>
          </cell>
          <cell r="B487" t="str">
            <v>Gr China Invesco K €</v>
          </cell>
          <cell r="C487" t="str">
            <v>INVESCO</v>
          </cell>
          <cell r="D487" t="str">
            <v>EUR**</v>
          </cell>
          <cell r="E487" t="str">
            <v>A. EM MKTS</v>
          </cell>
          <cell r="F487" t="str">
            <v>CHINA</v>
          </cell>
          <cell r="G487" t="str">
            <v>Acc</v>
          </cell>
          <cell r="H487">
            <v>289</v>
          </cell>
          <cell r="I487">
            <v>94.463667820069205</v>
          </cell>
          <cell r="J487">
            <v>2.1552445168787848E-2</v>
          </cell>
          <cell r="K487">
            <v>0.15034113023805706</v>
          </cell>
          <cell r="L487">
            <v>0.10463624528722715</v>
          </cell>
          <cell r="M487">
            <v>325</v>
          </cell>
          <cell r="N487">
            <v>92.307692307692307</v>
          </cell>
          <cell r="O487">
            <v>1.7004921121811786E-2</v>
          </cell>
          <cell r="P487">
            <v>0.16268995876728023</v>
          </cell>
          <cell r="Q487">
            <v>9.2286711821546685E-2</v>
          </cell>
          <cell r="R487">
            <v>361</v>
          </cell>
          <cell r="S487">
            <v>69.252077562326875</v>
          </cell>
          <cell r="T487">
            <v>-0.20658906306284383</v>
          </cell>
          <cell r="U487">
            <v>0.29860215915676708</v>
          </cell>
          <cell r="V487">
            <v>0.10379387122940154</v>
          </cell>
          <cell r="W487">
            <v>4.55107749505822E-2</v>
          </cell>
          <cell r="X487">
            <v>16.553508872526738</v>
          </cell>
          <cell r="Y487">
            <v>124.35101793909342</v>
          </cell>
        </row>
        <row r="488">
          <cell r="A488" t="str">
            <v>LU0102737144</v>
          </cell>
          <cell r="B488" t="str">
            <v>Sust Multi-Sect Cred F Invesco K €</v>
          </cell>
          <cell r="C488" t="str">
            <v>INVESCO</v>
          </cell>
          <cell r="D488" t="str">
            <v>EUR H</v>
          </cell>
          <cell r="E488" t="str">
            <v>B. EUR</v>
          </cell>
          <cell r="F488" t="str">
            <v>FLEXIBLE</v>
          </cell>
          <cell r="G488" t="str">
            <v>Acc</v>
          </cell>
          <cell r="H488">
            <v>289</v>
          </cell>
          <cell r="I488">
            <v>91.6955017301038</v>
          </cell>
          <cell r="J488">
            <v>2.048055666196813E-3</v>
          </cell>
          <cell r="K488">
            <v>2.3283952432606059E-2</v>
          </cell>
          <cell r="L488">
            <v>1.1755328286686018E-2</v>
          </cell>
          <cell r="M488">
            <v>325</v>
          </cell>
          <cell r="N488">
            <v>87.07692307692308</v>
          </cell>
          <cell r="O488">
            <v>-1.8492291378594534E-3</v>
          </cell>
          <cell r="P488">
            <v>2.8592668155501915E-2</v>
          </cell>
          <cell r="Q488">
            <v>1.1397330604361766E-2</v>
          </cell>
          <cell r="R488">
            <v>361</v>
          </cell>
          <cell r="S488">
            <v>58.171745152354568</v>
          </cell>
          <cell r="T488">
            <v>-3.7976190476190538E-2</v>
          </cell>
          <cell r="U488">
            <v>5.312258021494172E-2</v>
          </cell>
          <cell r="V488">
            <v>9.5244889951129341E-3</v>
          </cell>
          <cell r="W488">
            <v>-7.6978987709793167E-3</v>
          </cell>
          <cell r="X488">
            <v>7.096451131017707</v>
          </cell>
          <cell r="Y488">
            <v>27.840569429704949</v>
          </cell>
        </row>
        <row r="489">
          <cell r="A489" t="str">
            <v>LU1004132566</v>
          </cell>
          <cell r="B489" t="str">
            <v>Gl Targ Ret F Invesco K €</v>
          </cell>
          <cell r="C489" t="str">
            <v>INVESCO</v>
          </cell>
          <cell r="D489" t="str">
            <v>EUR</v>
          </cell>
          <cell r="E489" t="str">
            <v>MIX ALT</v>
          </cell>
          <cell r="F489" t="str">
            <v>Multistrat</v>
          </cell>
          <cell r="G489" t="str">
            <v>Acc</v>
          </cell>
          <cell r="H489">
            <v>97</v>
          </cell>
          <cell r="I489">
            <v>22.680412371134022</v>
          </cell>
          <cell r="J489">
            <v>-3.4032692796646627E-2</v>
          </cell>
          <cell r="K489">
            <v>4.8874989286289425E-3</v>
          </cell>
          <cell r="L489">
            <v>-1.2350619403470708E-2</v>
          </cell>
          <cell r="M489">
            <v>145</v>
          </cell>
          <cell r="N489">
            <v>18.620689655172416</v>
          </cell>
          <cell r="O489">
            <v>-3.1513861043312774E-2</v>
          </cell>
          <cell r="P489">
            <v>2.6245542092457722E-2</v>
          </cell>
          <cell r="Q489">
            <v>-1.6387527582871875E-2</v>
          </cell>
          <cell r="R489">
            <v>193</v>
          </cell>
          <cell r="S489">
            <v>39.37823834196891</v>
          </cell>
          <cell r="T489">
            <v>-5.903928490360752E-2</v>
          </cell>
          <cell r="U489">
            <v>4.3068497918516246E-2</v>
          </cell>
          <cell r="V489">
            <v>-1.4218009478673022E-2</v>
          </cell>
          <cell r="W489">
            <v>-2.9187340620307034E-2</v>
          </cell>
          <cell r="X489">
            <v>-18.204405640972887</v>
          </cell>
          <cell r="Y489">
            <v>32.668359706977988</v>
          </cell>
        </row>
        <row r="490">
          <cell r="A490" t="str">
            <v>LU0334857355</v>
          </cell>
          <cell r="B490" t="str">
            <v>Asia Consum Dem (Invesco) K $</v>
          </cell>
          <cell r="C490" t="str">
            <v>INVESCO</v>
          </cell>
          <cell r="D490" t="str">
            <v>USD</v>
          </cell>
          <cell r="E490" t="str">
            <v>A. EM MKTS</v>
          </cell>
          <cell r="F490" t="str">
            <v xml:space="preserve">ASIA </v>
          </cell>
          <cell r="G490" t="str">
            <v>Acc</v>
          </cell>
          <cell r="H490">
            <v>235</v>
          </cell>
          <cell r="I490">
            <v>88.085106382978722</v>
          </cell>
          <cell r="J490">
            <v>-3.0751411359569714E-3</v>
          </cell>
          <cell r="K490">
            <v>0.13473651656494035</v>
          </cell>
          <cell r="L490">
            <v>6.0884761254323738E-2</v>
          </cell>
          <cell r="M490">
            <v>283</v>
          </cell>
          <cell r="N490">
            <v>87.279151943462892</v>
          </cell>
          <cell r="O490">
            <v>-1.5269368280107689E-2</v>
          </cell>
          <cell r="P490">
            <v>0.1156853772445408</v>
          </cell>
          <cell r="Q490">
            <v>6.8007780938877271E-2</v>
          </cell>
          <cell r="R490">
            <v>331</v>
          </cell>
          <cell r="S490">
            <v>61.329305135951664</v>
          </cell>
          <cell r="T490">
            <v>-0.19911791544709928</v>
          </cell>
          <cell r="U490">
            <v>0.35097348225597419</v>
          </cell>
          <cell r="V490">
            <v>6.4563462949376316E-2</v>
          </cell>
          <cell r="W490">
            <v>-3.5178296647711604E-2</v>
          </cell>
          <cell r="X490">
            <v>17.079032140065646</v>
          </cell>
          <cell r="Y490">
            <v>128.33917814866624</v>
          </cell>
        </row>
        <row r="491">
          <cell r="A491" t="str">
            <v>LU0482497442</v>
          </cell>
          <cell r="B491" t="str">
            <v>Asia Consum Dem (Invesco) K €</v>
          </cell>
          <cell r="C491" t="str">
            <v>INVESCO</v>
          </cell>
          <cell r="D491" t="str">
            <v>EUR</v>
          </cell>
          <cell r="E491" t="str">
            <v>A. ASIA</v>
          </cell>
          <cell r="F491" t="str">
            <v>EUR HDG</v>
          </cell>
          <cell r="G491" t="str">
            <v>Acc</v>
          </cell>
          <cell r="H491">
            <v>187</v>
          </cell>
          <cell r="I491">
            <v>76.470588235294116</v>
          </cell>
          <cell r="J491">
            <v>-1.7744148935735681E-2</v>
          </cell>
          <cell r="K491">
            <v>8.6659253592136429E-2</v>
          </cell>
          <cell r="L491">
            <v>3.2954615793201913E-2</v>
          </cell>
          <cell r="M491">
            <v>235</v>
          </cell>
          <cell r="N491">
            <v>81.702127659574458</v>
          </cell>
          <cell r="O491">
            <v>-3.2243955440677971E-2</v>
          </cell>
          <cell r="P491">
            <v>8.764393926093246E-2</v>
          </cell>
          <cell r="Q491">
            <v>4.0365712678745558E-2</v>
          </cell>
          <cell r="R491">
            <v>283</v>
          </cell>
          <cell r="S491">
            <v>56.183745583038871</v>
          </cell>
          <cell r="T491">
            <v>-0.20508195371056745</v>
          </cell>
          <cell r="U491">
            <v>0.27821417932677978</v>
          </cell>
          <cell r="V491">
            <v>4.0604343720491043E-2</v>
          </cell>
          <cell r="W491">
            <v>-5.4452026326598513E-2</v>
          </cell>
          <cell r="X491">
            <v>9.9313707016178618</v>
          </cell>
          <cell r="Y491">
            <v>132.17182340949287</v>
          </cell>
        </row>
        <row r="492">
          <cell r="A492" t="str">
            <v>LU0052864419</v>
          </cell>
          <cell r="B492" t="str">
            <v>Gl Consum trends Invesco K€</v>
          </cell>
          <cell r="C492" t="str">
            <v>INVESCO</v>
          </cell>
          <cell r="D492" t="str">
            <v>EUR**</v>
          </cell>
          <cell r="E492" t="str">
            <v>A. SECTOR</v>
          </cell>
          <cell r="F492" t="str">
            <v>CONSUM</v>
          </cell>
          <cell r="G492" t="str">
            <v>Acc</v>
          </cell>
          <cell r="H492">
            <v>249</v>
          </cell>
          <cell r="I492">
            <v>99.196787148594382</v>
          </cell>
          <cell r="J492">
            <v>5.8220756623547754E-2</v>
          </cell>
          <cell r="K492">
            <v>0.22373164251073185</v>
          </cell>
          <cell r="L492">
            <v>0.18398667918906941</v>
          </cell>
          <cell r="M492">
            <v>297</v>
          </cell>
          <cell r="N492">
            <v>93.602693602693591</v>
          </cell>
          <cell r="O492">
            <v>1.7610284701823666E-2</v>
          </cell>
          <cell r="P492">
            <v>0.25594225179989866</v>
          </cell>
          <cell r="Q492">
            <v>0.16959553292361118</v>
          </cell>
          <cell r="R492">
            <v>345</v>
          </cell>
          <cell r="S492">
            <v>77.681159420289859</v>
          </cell>
          <cell r="T492">
            <v>-0.27081938317455567</v>
          </cell>
          <cell r="U492">
            <v>0.39493854126116162</v>
          </cell>
          <cell r="V492">
            <v>0.1779168403647895</v>
          </cell>
          <cell r="W492">
            <v>0.11870740357923493</v>
          </cell>
          <cell r="X492">
            <v>38.537350878566578</v>
          </cell>
          <cell r="Y492">
            <v>128.76816317507087</v>
          </cell>
        </row>
        <row r="493">
          <cell r="A493" t="str">
            <v>LU0482498259</v>
          </cell>
          <cell r="B493" t="str">
            <v>Asian Ass Alloc R Invesco K €</v>
          </cell>
          <cell r="C493" t="str">
            <v>INVESCO</v>
          </cell>
          <cell r="D493" t="str">
            <v>EUR H</v>
          </cell>
          <cell r="E493" t="str">
            <v xml:space="preserve">MIX </v>
          </cell>
          <cell r="F493" t="str">
            <v>ALT</v>
          </cell>
          <cell r="G493" t="str">
            <v>Acc</v>
          </cell>
          <cell r="H493">
            <v>186</v>
          </cell>
          <cell r="I493">
            <v>60.752688172043015</v>
          </cell>
          <cell r="J493">
            <v>-3.7021477885698706E-2</v>
          </cell>
          <cell r="K493">
            <v>3.4019720718535013E-2</v>
          </cell>
          <cell r="L493">
            <v>6.7489035624058724E-3</v>
          </cell>
          <cell r="M493">
            <v>234</v>
          </cell>
          <cell r="N493">
            <v>55.982905982905983</v>
          </cell>
          <cell r="O493">
            <v>-4.1824936771864607E-2</v>
          </cell>
          <cell r="P493">
            <v>6.2319244285670594E-2</v>
          </cell>
          <cell r="Q493">
            <v>3.8738982597543714E-3</v>
          </cell>
          <cell r="R493">
            <v>282</v>
          </cell>
          <cell r="S493">
            <v>56.028368794326241</v>
          </cell>
          <cell r="T493">
            <v>-0.13522201862879829</v>
          </cell>
          <cell r="U493">
            <v>0.13886294769600346</v>
          </cell>
          <cell r="V493">
            <v>1.770051159712005E-2</v>
          </cell>
          <cell r="W493">
            <v>-2.8220458868636E-2</v>
          </cell>
          <cell r="X493">
            <v>1.2154800044366929</v>
          </cell>
          <cell r="Y493">
            <v>98.362977097582615</v>
          </cell>
        </row>
        <row r="494">
          <cell r="A494" t="str">
            <v>LU1590492135</v>
          </cell>
          <cell r="B494" t="str">
            <v>Gl Consum trends Invesco K€</v>
          </cell>
          <cell r="C494" t="str">
            <v>INVESCO</v>
          </cell>
          <cell r="D494" t="str">
            <v>EUR H</v>
          </cell>
          <cell r="E494" t="str">
            <v>A. SECTOR</v>
          </cell>
          <cell r="F494" t="str">
            <v>CONSUM</v>
          </cell>
          <cell r="G494" t="str">
            <v>Acc</v>
          </cell>
          <cell r="H494">
            <v>16</v>
          </cell>
          <cell r="I494">
            <v>37.5</v>
          </cell>
          <cell r="J494">
            <v>-3.9856820509665235E-2</v>
          </cell>
          <cell r="K494">
            <v>2.2588945811629936E-2</v>
          </cell>
          <cell r="L494">
            <v>-1.1489933065076952E-3</v>
          </cell>
          <cell r="M494">
            <v>64</v>
          </cell>
          <cell r="N494">
            <v>78.125</v>
          </cell>
          <cell r="O494">
            <v>-5.0255187980074223E-2</v>
          </cell>
          <cell r="P494">
            <v>0.20490467152912406</v>
          </cell>
          <cell r="Q494">
            <v>0.13176646294058669</v>
          </cell>
          <cell r="R494">
            <v>112</v>
          </cell>
          <cell r="S494">
            <v>52.678571428571431</v>
          </cell>
          <cell r="T494">
            <v>-0.43921694900721464</v>
          </cell>
          <cell r="U494">
            <v>0.5902804189570644</v>
          </cell>
          <cell r="V494">
            <v>3.4173942325730122E-2</v>
          </cell>
          <cell r="W494">
            <v>3.4173942325730122E-2</v>
          </cell>
          <cell r="X494" t="str">
            <v>Noscore</v>
          </cell>
          <cell r="Y494">
            <v>185.20489541533289</v>
          </cell>
        </row>
        <row r="495">
          <cell r="A495" t="str">
            <v>LU0432616737</v>
          </cell>
          <cell r="B495" t="str">
            <v>Balanced Risk Alloc (Invesco) K €</v>
          </cell>
          <cell r="C495" t="str">
            <v>INVESCO</v>
          </cell>
          <cell r="D495" t="str">
            <v>EUR</v>
          </cell>
          <cell r="E495" t="str">
            <v>MIX</v>
          </cell>
          <cell r="F495" t="str">
            <v>FLEX</v>
          </cell>
          <cell r="G495" t="str">
            <v>Acc</v>
          </cell>
          <cell r="H495">
            <v>198</v>
          </cell>
          <cell r="I495">
            <v>95.454545454545453</v>
          </cell>
          <cell r="J495">
            <v>1.4956186941456262E-2</v>
          </cell>
          <cell r="K495">
            <v>6.5774176614966151E-2</v>
          </cell>
          <cell r="L495">
            <v>3.4504251306414768E-2</v>
          </cell>
          <cell r="M495">
            <v>246</v>
          </cell>
          <cell r="N495">
            <v>92.682926829268297</v>
          </cell>
          <cell r="O495">
            <v>3.9502032709018307E-3</v>
          </cell>
          <cell r="P495">
            <v>7.688098430954847E-2</v>
          </cell>
          <cell r="Q495">
            <v>3.6832385038487181E-2</v>
          </cell>
          <cell r="R495">
            <v>294</v>
          </cell>
          <cell r="S495">
            <v>74.829931972789126</v>
          </cell>
          <cell r="T495">
            <v>-6.1517062314540072E-2</v>
          </cell>
          <cell r="U495">
            <v>0.14816461886423371</v>
          </cell>
          <cell r="V495">
            <v>4.7415677315514215E-2</v>
          </cell>
          <cell r="W495">
            <v>1.3702984340359214E-2</v>
          </cell>
          <cell r="X495">
            <v>21.136285322373251</v>
          </cell>
          <cell r="Y495">
            <v>55.221701601528309</v>
          </cell>
        </row>
        <row r="496">
          <cell r="A496" t="str">
            <v>LU0123357419</v>
          </cell>
          <cell r="B496" t="str">
            <v>Energy Trans Fund A (Invesco) K $</v>
          </cell>
          <cell r="C496" t="str">
            <v>INVESCO</v>
          </cell>
          <cell r="D496" t="str">
            <v>EUR**</v>
          </cell>
          <cell r="E496" t="str">
            <v>A. SECTOR</v>
          </cell>
          <cell r="F496" t="str">
            <v xml:space="preserve">ENERGY </v>
          </cell>
          <cell r="G496" t="str">
            <v>Acc</v>
          </cell>
          <cell r="H496">
            <v>289</v>
          </cell>
          <cell r="I496">
            <v>27.335640138408309</v>
          </cell>
          <cell r="J496">
            <v>-0.1358280131839622</v>
          </cell>
          <cell r="K496">
            <v>4.3106377215166525E-2</v>
          </cell>
          <cell r="L496">
            <v>-4.1986771970279002E-2</v>
          </cell>
          <cell r="M496">
            <v>325</v>
          </cell>
          <cell r="N496">
            <v>27.076923076923077</v>
          </cell>
          <cell r="O496">
            <v>-0.17108009494502296</v>
          </cell>
          <cell r="P496">
            <v>6.2729304162800606E-2</v>
          </cell>
          <cell r="Q496">
            <v>-5.9576382727438926E-2</v>
          </cell>
          <cell r="R496">
            <v>361</v>
          </cell>
          <cell r="S496">
            <v>44.321329639889193</v>
          </cell>
          <cell r="T496">
            <v>-0.33472085402353929</v>
          </cell>
          <cell r="U496">
            <v>0.24742287240991584</v>
          </cell>
          <cell r="V496">
            <v>-3.9503407163009596E-2</v>
          </cell>
          <cell r="W496">
            <v>-0.12353580860199731</v>
          </cell>
          <cell r="X496">
            <v>-10.400879463897908</v>
          </cell>
          <cell r="Y496">
            <v>216.64453536387623</v>
          </cell>
        </row>
        <row r="497">
          <cell r="A497" t="str">
            <v>LU0194779913</v>
          </cell>
          <cell r="B497" t="str">
            <v>Paneuro Struct Resp Eq F ( Invesco ) K €</v>
          </cell>
          <cell r="C497" t="str">
            <v>INVESCO</v>
          </cell>
          <cell r="D497" t="str">
            <v>EUR</v>
          </cell>
          <cell r="E497" t="str">
            <v>A. EUROPE</v>
          </cell>
          <cell r="F497" t="str">
            <v>L. CAP MIX</v>
          </cell>
          <cell r="G497" t="str">
            <v>Acc</v>
          </cell>
          <cell r="H497">
            <v>289</v>
          </cell>
          <cell r="I497">
            <v>84.775086505190316</v>
          </cell>
          <cell r="J497">
            <v>-1.3092601540413584E-2</v>
          </cell>
          <cell r="K497">
            <v>0.13450326571143956</v>
          </cell>
          <cell r="L497">
            <v>5.9772959775264534E-2</v>
          </cell>
          <cell r="M497">
            <v>325</v>
          </cell>
          <cell r="N497">
            <v>79.692307692307693</v>
          </cell>
          <cell r="O497">
            <v>-7.5827632459186292E-2</v>
          </cell>
          <cell r="P497">
            <v>0.14560979625099027</v>
          </cell>
          <cell r="Q497">
            <v>6.5824698572443552E-2</v>
          </cell>
          <cell r="R497">
            <v>361</v>
          </cell>
          <cell r="S497">
            <v>62.603878116343495</v>
          </cell>
          <cell r="T497">
            <v>-0.16395718518126787</v>
          </cell>
          <cell r="U497">
            <v>0.24059182252119118</v>
          </cell>
          <cell r="V497">
            <v>7.2817955112219446E-2</v>
          </cell>
          <cell r="W497">
            <v>-2.6348679904237282E-3</v>
          </cell>
          <cell r="X497">
            <v>14.260655193831248</v>
          </cell>
          <cell r="Y497">
            <v>100.12249556171105</v>
          </cell>
        </row>
        <row r="498">
          <cell r="A498" t="str">
            <v>LU0243957825</v>
          </cell>
          <cell r="B498" t="str">
            <v>Eur Corp B (Invesco) K €</v>
          </cell>
          <cell r="C498" t="str">
            <v>INVESCO</v>
          </cell>
          <cell r="D498" t="str">
            <v>EUR</v>
          </cell>
          <cell r="E498" t="str">
            <v>B. EUROPE</v>
          </cell>
          <cell r="F498" t="str">
            <v>CORPORATE</v>
          </cell>
          <cell r="G498" t="str">
            <v>Acc</v>
          </cell>
          <cell r="H498">
            <v>283</v>
          </cell>
          <cell r="I498">
            <v>95.053003533568898</v>
          </cell>
          <cell r="J498">
            <v>1.3468935926411785E-2</v>
          </cell>
          <cell r="K498">
            <v>8.9503221119322657E-2</v>
          </cell>
          <cell r="L498">
            <v>4.7900585969897325E-2</v>
          </cell>
          <cell r="M498">
            <v>325</v>
          </cell>
          <cell r="N498">
            <v>94.769230769230774</v>
          </cell>
          <cell r="O498">
            <v>8.5571017140468886E-3</v>
          </cell>
          <cell r="P498">
            <v>9.5835478282412248E-2</v>
          </cell>
          <cell r="Q498">
            <v>3.561703962659224E-2</v>
          </cell>
          <cell r="R498">
            <v>361</v>
          </cell>
          <cell r="S498">
            <v>73.13019390581718</v>
          </cell>
          <cell r="T498">
            <v>-3.8483114496953158E-2</v>
          </cell>
          <cell r="U498">
            <v>0.13099655743975516</v>
          </cell>
          <cell r="V498">
            <v>2.7793862188766782E-2</v>
          </cell>
          <cell r="W498">
            <v>1.1167281439076415E-2</v>
          </cell>
          <cell r="X498">
            <v>23.58261326811909</v>
          </cell>
          <cell r="Y498">
            <v>30.704016653559762</v>
          </cell>
        </row>
        <row r="499">
          <cell r="A499" t="str">
            <v>LU0248037169</v>
          </cell>
          <cell r="B499" t="str">
            <v>Eur Corp B M.D. Invesco DM €</v>
          </cell>
          <cell r="C499" t="str">
            <v>INVESCO</v>
          </cell>
          <cell r="D499" t="str">
            <v>EUR</v>
          </cell>
          <cell r="E499" t="str">
            <v>B. EUROPE</v>
          </cell>
          <cell r="F499" t="str">
            <v>CORPORATE</v>
          </cell>
          <cell r="G499" t="str">
            <v>IncM</v>
          </cell>
          <cell r="H499">
            <v>277</v>
          </cell>
          <cell r="I499">
            <v>89.530685920577611</v>
          </cell>
          <cell r="J499">
            <v>-1.9423361416137641E-4</v>
          </cell>
          <cell r="K499">
            <v>5.2059981348929397E-2</v>
          </cell>
          <cell r="L499">
            <v>1.8837507544052778E-2</v>
          </cell>
          <cell r="M499">
            <v>325</v>
          </cell>
          <cell r="N499">
            <v>83.692307692307693</v>
          </cell>
          <cell r="O499">
            <v>-5.7372803223778787E-3</v>
          </cell>
          <cell r="P499">
            <v>5.7576603970103175E-2</v>
          </cell>
          <cell r="Q499">
            <v>1.9045241878715924E-2</v>
          </cell>
          <cell r="R499">
            <v>361</v>
          </cell>
          <cell r="S499">
            <v>60.387811634349035</v>
          </cell>
          <cell r="T499">
            <v>-6.4269576434868608E-2</v>
          </cell>
          <cell r="U499">
            <v>9.8035360097095667E-2</v>
          </cell>
          <cell r="V499">
            <v>9.5465393794749165E-3</v>
          </cell>
          <cell r="W499">
            <v>0</v>
          </cell>
          <cell r="X499">
            <v>11.718114100376608</v>
          </cell>
          <cell r="Y499">
            <v>32.544041729339696</v>
          </cell>
        </row>
        <row r="500">
          <cell r="A500" t="str">
            <v>LU0028118809</v>
          </cell>
          <cell r="B500" t="str">
            <v>Pan Eur Eq ( Invesco) K €</v>
          </cell>
          <cell r="C500" t="str">
            <v>INVESCO</v>
          </cell>
          <cell r="D500" t="str">
            <v>EUR</v>
          </cell>
          <cell r="E500" t="str">
            <v>A. EUROPE</v>
          </cell>
          <cell r="F500" t="str">
            <v>L. CAP</v>
          </cell>
          <cell r="G500" t="str">
            <v>Acc</v>
          </cell>
          <cell r="H500">
            <v>289</v>
          </cell>
          <cell r="I500">
            <v>79.930795847750872</v>
          </cell>
          <cell r="J500">
            <v>-3.5099173847234599E-2</v>
          </cell>
          <cell r="K500">
            <v>0.14477655005490897</v>
          </cell>
          <cell r="L500">
            <v>4.6225326572099545E-2</v>
          </cell>
          <cell r="M500">
            <v>325</v>
          </cell>
          <cell r="N500">
            <v>75.384615384615387</v>
          </cell>
          <cell r="O500">
            <v>-7.8742991677843793E-2</v>
          </cell>
          <cell r="P500">
            <v>0.16562818102083099</v>
          </cell>
          <cell r="Q500">
            <v>4.4218357981944623E-2</v>
          </cell>
          <cell r="R500">
            <v>361</v>
          </cell>
          <cell r="S500">
            <v>58.171745152354568</v>
          </cell>
          <cell r="T500">
            <v>-0.2102649656660257</v>
          </cell>
          <cell r="U500">
            <v>0.32859384288325083</v>
          </cell>
          <cell r="V500">
            <v>5.6330172894590191E-2</v>
          </cell>
          <cell r="W500">
            <v>-1.2656827049222608E-2</v>
          </cell>
          <cell r="X500">
            <v>10.212958026993519</v>
          </cell>
          <cell r="Y500">
            <v>129.29980531568802</v>
          </cell>
        </row>
        <row r="501">
          <cell r="A501" t="str">
            <v>LU0243957239</v>
          </cell>
          <cell r="B501" t="str">
            <v>Pan Eur High Income (Invesco)  K €</v>
          </cell>
          <cell r="C501" t="str">
            <v>INVESCO</v>
          </cell>
          <cell r="D501" t="str">
            <v>EUR</v>
          </cell>
          <cell r="E501" t="str">
            <v>MIX</v>
          </cell>
          <cell r="F501" t="str">
            <v>DEFENS</v>
          </cell>
          <cell r="G501" t="str">
            <v>Acc</v>
          </cell>
          <cell r="H501">
            <v>283</v>
          </cell>
          <cell r="I501">
            <v>98.233215547703182</v>
          </cell>
          <cell r="J501">
            <v>1.9772455885588118E-2</v>
          </cell>
          <cell r="K501">
            <v>0.12152704097891083</v>
          </cell>
          <cell r="L501">
            <v>6.1812466677070743E-2</v>
          </cell>
          <cell r="M501">
            <v>325</v>
          </cell>
          <cell r="N501">
            <v>93.84615384615384</v>
          </cell>
          <cell r="O501">
            <v>8.8944246993799773E-3</v>
          </cell>
          <cell r="P501">
            <v>0.14066674067117513</v>
          </cell>
          <cell r="Q501">
            <v>5.1651369679776904E-2</v>
          </cell>
          <cell r="R501">
            <v>361</v>
          </cell>
          <cell r="S501">
            <v>68.144044321329645</v>
          </cell>
          <cell r="T501">
            <v>-9.0551064850699428E-2</v>
          </cell>
          <cell r="U501">
            <v>0.19905651135276084</v>
          </cell>
          <cell r="V501">
            <v>5.1295336787564594E-2</v>
          </cell>
          <cell r="W501">
            <v>6.3326687245812696E-3</v>
          </cell>
          <cell r="X501">
            <v>15.34736557682543</v>
          </cell>
          <cell r="Y501">
            <v>45.930407605121466</v>
          </cell>
        </row>
        <row r="502">
          <cell r="A502" t="str">
            <v>LU0119750205</v>
          </cell>
          <cell r="B502" t="str">
            <v>Sust Paneuro Struct Equit (Invesco) K €</v>
          </cell>
          <cell r="C502" t="str">
            <v>INVESCO</v>
          </cell>
          <cell r="D502" t="str">
            <v>EUR</v>
          </cell>
          <cell r="E502" t="str">
            <v>A. EUROPE</v>
          </cell>
          <cell r="F502" t="str">
            <v>L. CAP</v>
          </cell>
          <cell r="G502" t="str">
            <v>Acc</v>
          </cell>
          <cell r="H502">
            <v>289</v>
          </cell>
          <cell r="I502">
            <v>92.387543252595165</v>
          </cell>
          <cell r="J502">
            <v>4.1870107017112357E-3</v>
          </cell>
          <cell r="K502">
            <v>0.15221225123910753</v>
          </cell>
          <cell r="L502">
            <v>6.1234046108434192E-2</v>
          </cell>
          <cell r="M502">
            <v>325</v>
          </cell>
          <cell r="N502">
            <v>80</v>
          </cell>
          <cell r="O502">
            <v>-3.9584843469835262E-2</v>
          </cell>
          <cell r="P502">
            <v>0.1618865750512351</v>
          </cell>
          <cell r="Q502">
            <v>6.6320069296694983E-2</v>
          </cell>
          <cell r="R502">
            <v>361</v>
          </cell>
          <cell r="S502">
            <v>65.37396121883657</v>
          </cell>
          <cell r="T502">
            <v>-0.12939881551011292</v>
          </cell>
          <cell r="U502">
            <v>0.2407245617100589</v>
          </cell>
          <cell r="V502">
            <v>9.3767546322290896E-2</v>
          </cell>
          <cell r="W502">
            <v>7.9981179226643606E-3</v>
          </cell>
          <cell r="X502">
            <v>19.779669790242366</v>
          </cell>
          <cell r="Y502">
            <v>98.946680783598225</v>
          </cell>
        </row>
        <row r="503">
          <cell r="A503" t="str">
            <v>LU0267986122</v>
          </cell>
          <cell r="B503" t="str">
            <v>Paneuro Eq Income Invesco K €</v>
          </cell>
          <cell r="C503" t="str">
            <v>INVESCO</v>
          </cell>
          <cell r="D503" t="str">
            <v>EUR</v>
          </cell>
          <cell r="E503" t="str">
            <v>A. EUROPE</v>
          </cell>
          <cell r="F503" t="str">
            <v>DIV</v>
          </cell>
          <cell r="G503" t="str">
            <v>Acc</v>
          </cell>
          <cell r="H503">
            <v>264</v>
          </cell>
          <cell r="I503">
            <v>82.196969696969703</v>
          </cell>
          <cell r="J503">
            <v>-3.5546187241215887E-2</v>
          </cell>
          <cell r="K503">
            <v>0.14674137418289546</v>
          </cell>
          <cell r="L503">
            <v>5.3293610891644416E-2</v>
          </cell>
          <cell r="M503">
            <v>312</v>
          </cell>
          <cell r="N503">
            <v>75.641025641025635</v>
          </cell>
          <cell r="O503">
            <v>-6.8065174131368644E-2</v>
          </cell>
          <cell r="P503">
            <v>0.18231230450429864</v>
          </cell>
          <cell r="Q503">
            <v>5.1122472327391311E-2</v>
          </cell>
          <cell r="R503">
            <v>360</v>
          </cell>
          <cell r="S503">
            <v>57.499999999999993</v>
          </cell>
          <cell r="T503">
            <v>-0.16968861529441931</v>
          </cell>
          <cell r="U503">
            <v>0.29052153417912757</v>
          </cell>
          <cell r="V503">
            <v>5.3787695897962062E-2</v>
          </cell>
          <cell r="W503">
            <v>-1.397040331900018E-2</v>
          </cell>
          <cell r="X503">
            <v>13.571643548806181</v>
          </cell>
          <cell r="Y503">
            <v>113.78137918845073</v>
          </cell>
        </row>
        <row r="504">
          <cell r="A504" t="str">
            <v>LU0149503202</v>
          </cell>
          <cell r="B504" t="str">
            <v>US Struct Eq (Invescco) K $</v>
          </cell>
          <cell r="C504" t="str">
            <v>INVESCO</v>
          </cell>
          <cell r="D504" t="str">
            <v>USD</v>
          </cell>
          <cell r="E504" t="str">
            <v>A. USA</v>
          </cell>
          <cell r="F504" t="str">
            <v>L. CAP</v>
          </cell>
          <cell r="G504" t="str">
            <v>Acc</v>
          </cell>
          <cell r="H504">
            <v>289</v>
          </cell>
          <cell r="I504">
            <v>87.197231833910038</v>
          </cell>
          <cell r="J504">
            <v>-1.3147498783357969E-2</v>
          </cell>
          <cell r="K504">
            <v>0.12401576678802151</v>
          </cell>
          <cell r="L504">
            <v>7.1719887112065006E-2</v>
          </cell>
          <cell r="M504">
            <v>325</v>
          </cell>
          <cell r="N504">
            <v>83.07692307692308</v>
          </cell>
          <cell r="O504">
            <v>-6.0661175493304208E-2</v>
          </cell>
          <cell r="P504">
            <v>0.14618274422787703</v>
          </cell>
          <cell r="Q504">
            <v>6.814451256935139E-2</v>
          </cell>
          <cell r="R504">
            <v>361</v>
          </cell>
          <cell r="S504">
            <v>68.69806094182826</v>
          </cell>
          <cell r="T504">
            <v>-0.10668408092260491</v>
          </cell>
          <cell r="U504">
            <v>0.24621864690590126</v>
          </cell>
          <cell r="V504">
            <v>7.199297629499557E-2</v>
          </cell>
          <cell r="W504">
            <v>3.4416935790899439E-2</v>
          </cell>
          <cell r="X504">
            <v>16.382540836248157</v>
          </cell>
          <cell r="Y504">
            <v>96.735164998955142</v>
          </cell>
        </row>
        <row r="505">
          <cell r="A505" t="str">
            <v>LU0545562505</v>
          </cell>
          <cell r="B505" t="str">
            <v>GSF Gl Qualit Eq Inc Intec K €</v>
          </cell>
          <cell r="C505" t="str">
            <v>INVESTEC</v>
          </cell>
          <cell r="D505" t="str">
            <v>EUR**</v>
          </cell>
          <cell r="E505" t="str">
            <v>A. WORLD</v>
          </cell>
          <cell r="F505" t="str">
            <v>DIVIDEND</v>
          </cell>
          <cell r="G505" t="str">
            <v>Inc</v>
          </cell>
          <cell r="H505">
            <v>134</v>
          </cell>
          <cell r="I505">
            <v>100</v>
          </cell>
          <cell r="J505">
            <v>5.6541075354741399E-2</v>
          </cell>
          <cell r="K505">
            <v>0.10512828185046308</v>
          </cell>
          <cell r="L505">
            <v>8.8045124104252914E-2</v>
          </cell>
          <cell r="M505">
            <v>182</v>
          </cell>
          <cell r="N505">
            <v>98.901098901098905</v>
          </cell>
          <cell r="O505">
            <v>3.1943924103129455E-2</v>
          </cell>
          <cell r="P505">
            <v>0.14880284113974113</v>
          </cell>
          <cell r="Q505">
            <v>9.9091484768512594E-2</v>
          </cell>
          <cell r="R505">
            <v>230</v>
          </cell>
          <cell r="S505">
            <v>86.08695652173914</v>
          </cell>
          <cell r="T505">
            <v>-1.5305614806403533E-2</v>
          </cell>
          <cell r="U505">
            <v>0.26264269217839481</v>
          </cell>
          <cell r="V505">
            <v>7.3121848695910097E-2</v>
          </cell>
          <cell r="W505">
            <v>6.9476444616024091E-2</v>
          </cell>
          <cell r="X505">
            <v>84.039219622279049</v>
          </cell>
          <cell r="Y505">
            <v>92.119881452343137</v>
          </cell>
        </row>
        <row r="506">
          <cell r="A506" t="str">
            <v>LU0853555380</v>
          </cell>
          <cell r="B506" t="str">
            <v>Dyn Bond Jup K €</v>
          </cell>
          <cell r="C506" t="str">
            <v>JUPITER</v>
          </cell>
          <cell r="D506" t="str">
            <v>EUR</v>
          </cell>
          <cell r="E506" t="str">
            <v>B. WORLD</v>
          </cell>
          <cell r="F506" t="str">
            <v>Flex  Eurhedg</v>
          </cell>
          <cell r="G506" t="str">
            <v>Acc</v>
          </cell>
          <cell r="H506">
            <v>112</v>
          </cell>
          <cell r="I506">
            <v>84.821428571428569</v>
          </cell>
          <cell r="J506">
            <v>-1.3683798520088563E-2</v>
          </cell>
          <cell r="K506">
            <v>2.6523084800609657E-2</v>
          </cell>
          <cell r="L506">
            <v>2.0223395231214081E-2</v>
          </cell>
          <cell r="M506">
            <v>160</v>
          </cell>
          <cell r="N506">
            <v>88.125</v>
          </cell>
          <cell r="O506">
            <v>-8.4518154225825554E-3</v>
          </cell>
          <cell r="P506">
            <v>4.1891765134326929E-2</v>
          </cell>
          <cell r="Q506">
            <v>2.0767461025823275E-2</v>
          </cell>
          <cell r="R506">
            <v>208</v>
          </cell>
          <cell r="S506">
            <v>71.15384615384616</v>
          </cell>
          <cell r="T506">
            <v>-4.6917363475182501E-2</v>
          </cell>
          <cell r="U506">
            <v>7.4615040832080537E-2</v>
          </cell>
          <cell r="V506">
            <v>2.7815303710478356E-2</v>
          </cell>
          <cell r="W506">
            <v>9.0977219463440617E-3</v>
          </cell>
          <cell r="X506">
            <v>10.907207836289819</v>
          </cell>
          <cell r="Y506">
            <v>28.404152717383262</v>
          </cell>
        </row>
        <row r="507">
          <cell r="A507" t="str">
            <v>LU0260085492</v>
          </cell>
          <cell r="B507" t="str">
            <v>Europ Growth Jup K €</v>
          </cell>
          <cell r="C507" t="str">
            <v>JUPITER</v>
          </cell>
          <cell r="D507" t="str">
            <v>EUR</v>
          </cell>
          <cell r="E507" t="str">
            <v>A. EUROPE</v>
          </cell>
          <cell r="F507" t="str">
            <v>FLEX CAP</v>
          </cell>
          <cell r="G507" t="str">
            <v>Acc</v>
          </cell>
          <cell r="H507">
            <v>273</v>
          </cell>
          <cell r="I507">
            <v>97.802197802197796</v>
          </cell>
          <cell r="J507">
            <v>3.1060834778754431E-2</v>
          </cell>
          <cell r="K507">
            <v>0.16668344109388028</v>
          </cell>
          <cell r="L507">
            <v>0.11597979724417296</v>
          </cell>
          <cell r="M507">
            <v>321</v>
          </cell>
          <cell r="N507">
            <v>90.031152647975077</v>
          </cell>
          <cell r="O507">
            <v>-3.1643347479692158E-4</v>
          </cell>
          <cell r="P507">
            <v>0.1968786284064617</v>
          </cell>
          <cell r="Q507">
            <v>0.1092906191360512</v>
          </cell>
          <cell r="R507">
            <v>361</v>
          </cell>
          <cell r="S507">
            <v>72.02216066481995</v>
          </cell>
          <cell r="T507">
            <v>-0.17856110605738026</v>
          </cell>
          <cell r="U507">
            <v>0.33172443401158463</v>
          </cell>
          <cell r="V507">
            <v>0.10906612133605997</v>
          </cell>
          <cell r="W507">
            <v>6.687578988001075E-2</v>
          </cell>
          <cell r="X507">
            <v>24.368147615980792</v>
          </cell>
          <cell r="Y507">
            <v>109.19345643029894</v>
          </cell>
        </row>
        <row r="508">
          <cell r="A508" t="str">
            <v>LU0231118026</v>
          </cell>
          <cell r="B508" t="str">
            <v>Gl Ecology Jup K €</v>
          </cell>
          <cell r="C508" t="str">
            <v>JUPITER</v>
          </cell>
          <cell r="D508" t="str">
            <v>EUR</v>
          </cell>
          <cell r="E508" t="str">
            <v>A. SECTOR</v>
          </cell>
          <cell r="F508" t="str">
            <v>ECOLOGY</v>
          </cell>
          <cell r="G508" t="str">
            <v>Acc</v>
          </cell>
          <cell r="H508">
            <v>289</v>
          </cell>
          <cell r="I508">
            <v>80.27681660899654</v>
          </cell>
          <cell r="J508">
            <v>-3.9785792414649523E-2</v>
          </cell>
          <cell r="K508">
            <v>0.1157926213916316</v>
          </cell>
          <cell r="L508">
            <v>7.5247968703745283E-2</v>
          </cell>
          <cell r="M508">
            <v>325</v>
          </cell>
          <cell r="N508">
            <v>80.92307692307692</v>
          </cell>
          <cell r="O508">
            <v>-8.2251014008194276E-2</v>
          </cell>
          <cell r="P508">
            <v>0.14687169729001198</v>
          </cell>
          <cell r="Q508">
            <v>6.985169290775306E-2</v>
          </cell>
          <cell r="R508">
            <v>361</v>
          </cell>
          <cell r="S508">
            <v>66.7590027700831</v>
          </cell>
          <cell r="T508">
            <v>-0.15683872504332252</v>
          </cell>
          <cell r="U508">
            <v>0.26211664482306707</v>
          </cell>
          <cell r="V508">
            <v>6.7271352985638577E-2</v>
          </cell>
          <cell r="W508">
            <v>4.1369237866561215E-2</v>
          </cell>
          <cell r="X508">
            <v>16.258841582596915</v>
          </cell>
          <cell r="Y508">
            <v>102.96011363108957</v>
          </cell>
        </row>
        <row r="509">
          <cell r="A509" t="str">
            <v>LU0946216826</v>
          </cell>
          <cell r="B509" t="str">
            <v>Merlin Int Bal. Jup K €</v>
          </cell>
          <cell r="C509" t="str">
            <v>JUPITER</v>
          </cell>
          <cell r="D509" t="str">
            <v>EUR</v>
          </cell>
          <cell r="E509" t="str">
            <v>MIX</v>
          </cell>
          <cell r="F509" t="str">
            <v>W. NEUTRAL</v>
          </cell>
          <cell r="G509" t="str">
            <v>Acc</v>
          </cell>
          <cell r="H509">
            <v>93</v>
          </cell>
          <cell r="I509">
            <v>100</v>
          </cell>
          <cell r="J509">
            <v>3.400717562317359E-2</v>
          </cell>
          <cell r="K509">
            <v>7.499238731929192E-2</v>
          </cell>
          <cell r="L509">
            <v>5.6443394690300686E-2</v>
          </cell>
          <cell r="M509">
            <v>141</v>
          </cell>
          <cell r="N509">
            <v>100</v>
          </cell>
          <cell r="O509">
            <v>2.5562764550929852E-2</v>
          </cell>
          <cell r="P509">
            <v>8.1309259011859328E-2</v>
          </cell>
          <cell r="Q509">
            <v>5.9211174873363914E-2</v>
          </cell>
          <cell r="R509">
            <v>189</v>
          </cell>
          <cell r="S509">
            <v>78.306878306878303</v>
          </cell>
          <cell r="T509">
            <v>-6.422018348623848E-2</v>
          </cell>
          <cell r="U509">
            <v>0.1558654634946679</v>
          </cell>
          <cell r="V509">
            <v>5.5152394775036306E-2</v>
          </cell>
          <cell r="W509">
            <v>4.9649219840891989E-2</v>
          </cell>
          <cell r="X509">
            <v>48.190530363441106</v>
          </cell>
          <cell r="Y509">
            <v>58.875348458008389</v>
          </cell>
        </row>
        <row r="510">
          <cell r="A510" t="str">
            <v>IE0004445015</v>
          </cell>
          <cell r="B510" t="str">
            <v>Balanced JHGF K €**</v>
          </cell>
          <cell r="C510" t="str">
            <v>JANUS HENDERSON</v>
          </cell>
          <cell r="D510" t="str">
            <v>EUR**</v>
          </cell>
          <cell r="E510" t="str">
            <v>MIX</v>
          </cell>
          <cell r="F510" t="str">
            <v>USD NEUTRAL</v>
          </cell>
          <cell r="G510" t="str">
            <v>Acc</v>
          </cell>
          <cell r="H510">
            <v>289</v>
          </cell>
          <cell r="I510">
            <v>100</v>
          </cell>
          <cell r="J510">
            <v>3.8226609908416753E-2</v>
          </cell>
          <cell r="K510">
            <v>0.11441756605516451</v>
          </cell>
          <cell r="L510">
            <v>9.489251969430712E-2</v>
          </cell>
          <cell r="M510">
            <v>325</v>
          </cell>
          <cell r="N510">
            <v>95.692307692307693</v>
          </cell>
          <cell r="O510">
            <v>3.432551649242277E-2</v>
          </cell>
          <cell r="P510">
            <v>0.13327698788247042</v>
          </cell>
          <cell r="Q510">
            <v>9.2791046139482747E-2</v>
          </cell>
          <cell r="R510">
            <v>361</v>
          </cell>
          <cell r="S510">
            <v>78.94736842105263</v>
          </cell>
          <cell r="T510">
            <v>-5.4507966701093577E-2</v>
          </cell>
          <cell r="U510">
            <v>0.22088035161708633</v>
          </cell>
          <cell r="V510">
            <v>8.3878847564978765E-2</v>
          </cell>
          <cell r="W510">
            <v>8.8476238546125741E-2</v>
          </cell>
          <cell r="X510">
            <v>45.643350752556877</v>
          </cell>
          <cell r="Y510">
            <v>69.858038017829003</v>
          </cell>
        </row>
        <row r="511">
          <cell r="A511" t="str">
            <v>IE0009514989</v>
          </cell>
          <cell r="B511" t="str">
            <v xml:space="preserve">Balanced JHGF Janus K </v>
          </cell>
          <cell r="C511" t="str">
            <v>JANUS HENDERSON</v>
          </cell>
          <cell r="D511" t="str">
            <v>EUR</v>
          </cell>
          <cell r="E511" t="str">
            <v>MIX</v>
          </cell>
          <cell r="F511" t="str">
            <v>NEUTRAL</v>
          </cell>
          <cell r="G511" t="str">
            <v>Acc</v>
          </cell>
          <cell r="H511">
            <v>289</v>
          </cell>
          <cell r="I511">
            <v>100</v>
          </cell>
          <cell r="J511">
            <v>2.9922884535343641E-2</v>
          </cell>
          <cell r="K511">
            <v>9.279159881654353E-2</v>
          </cell>
          <cell r="L511">
            <v>5.2815301380958468E-2</v>
          </cell>
          <cell r="M511">
            <v>325</v>
          </cell>
          <cell r="N511">
            <v>98.769230769230759</v>
          </cell>
          <cell r="O511">
            <v>1.6912703072727901E-2</v>
          </cell>
          <cell r="P511">
            <v>9.7433417667187883E-2</v>
          </cell>
          <cell r="Q511">
            <v>5.8585424952361853E-2</v>
          </cell>
          <cell r="R511">
            <v>361</v>
          </cell>
          <cell r="S511">
            <v>74.23822714681441</v>
          </cell>
          <cell r="T511">
            <v>-8.2203153567363269E-2</v>
          </cell>
          <cell r="U511">
            <v>0.16312808772141216</v>
          </cell>
          <cell r="V511">
            <v>5.9176672384219531E-2</v>
          </cell>
          <cell r="W511">
            <v>7.2788572013775865E-2</v>
          </cell>
          <cell r="X511">
            <v>25.517207312584262</v>
          </cell>
          <cell r="Y511">
            <v>63.575052218325901</v>
          </cell>
        </row>
        <row r="512">
          <cell r="A512" t="str">
            <v>IE0001257090</v>
          </cell>
          <cell r="B512" t="str">
            <v>US Sm C Value JHGF K €</v>
          </cell>
          <cell r="C512" t="str">
            <v>JANUS HENDERSON</v>
          </cell>
          <cell r="D512" t="str">
            <v>EUR</v>
          </cell>
          <cell r="E512" t="str">
            <v>A. USA</v>
          </cell>
          <cell r="F512" t="str">
            <v>MID CAP</v>
          </cell>
          <cell r="G512" t="str">
            <v>Acc</v>
          </cell>
          <cell r="H512">
            <v>289</v>
          </cell>
          <cell r="I512">
            <v>91.6955017301038</v>
          </cell>
          <cell r="J512">
            <v>1.8721725216837015E-3</v>
          </cell>
          <cell r="K512">
            <v>9.4551029508760376E-2</v>
          </cell>
          <cell r="L512">
            <v>5.2332993067032429E-2</v>
          </cell>
          <cell r="M512">
            <v>325</v>
          </cell>
          <cell r="N512">
            <v>84.92307692307692</v>
          </cell>
          <cell r="O512">
            <v>-1.8477621435614267E-2</v>
          </cell>
          <cell r="P512">
            <v>0.10560439799290872</v>
          </cell>
          <cell r="Q512">
            <v>5.6067547580784582E-2</v>
          </cell>
          <cell r="R512">
            <v>361</v>
          </cell>
          <cell r="S512">
            <v>62.880886426592795</v>
          </cell>
          <cell r="T512">
            <v>-0.12247411296385299</v>
          </cell>
          <cell r="U512">
            <v>0.23205636091883983</v>
          </cell>
          <cell r="V512">
            <v>5.7870370370370461E-2</v>
          </cell>
          <cell r="W512">
            <v>1.6540969690427176E-2</v>
          </cell>
          <cell r="X512">
            <v>14.358762185322881</v>
          </cell>
          <cell r="Y512">
            <v>99.478464271309889</v>
          </cell>
        </row>
        <row r="513">
          <cell r="A513" t="str">
            <v>IE0009534169</v>
          </cell>
          <cell r="B513" t="str">
            <v>US Venture JHGF K €</v>
          </cell>
          <cell r="C513" t="str">
            <v>JANUS HENDERSON</v>
          </cell>
          <cell r="D513" t="str">
            <v>EUR</v>
          </cell>
          <cell r="E513" t="str">
            <v>A. USA</v>
          </cell>
          <cell r="F513" t="str">
            <v>SMALL CAP</v>
          </cell>
          <cell r="G513" t="str">
            <v>Acc</v>
          </cell>
          <cell r="H513">
            <v>289</v>
          </cell>
          <cell r="I513">
            <v>93.425605536332185</v>
          </cell>
          <cell r="J513">
            <v>6.6106374444450111E-3</v>
          </cell>
          <cell r="K513">
            <v>0.18307200937777579</v>
          </cell>
          <cell r="L513">
            <v>8.8963510236677257E-2</v>
          </cell>
          <cell r="M513">
            <v>325</v>
          </cell>
          <cell r="N513">
            <v>84.92307692307692</v>
          </cell>
          <cell r="O513">
            <v>-5.6228968013682552E-2</v>
          </cell>
          <cell r="P513">
            <v>0.19668091382815087</v>
          </cell>
          <cell r="Q513">
            <v>8.8542524625287111E-2</v>
          </cell>
          <cell r="R513">
            <v>361</v>
          </cell>
          <cell r="S513">
            <v>68.69806094182826</v>
          </cell>
          <cell r="T513">
            <v>-0.24321745411781537</v>
          </cell>
          <cell r="U513">
            <v>0.34801703039672716</v>
          </cell>
          <cell r="V513">
            <v>0.10647181628392488</v>
          </cell>
          <cell r="W513">
            <v>6.4724766574286496E-2</v>
          </cell>
          <cell r="X513">
            <v>14.852294453273965</v>
          </cell>
          <cell r="Y513">
            <v>127.44358188313328</v>
          </cell>
        </row>
        <row r="514">
          <cell r="A514" t="str">
            <v>IE0002122038</v>
          </cell>
          <cell r="B514" t="str">
            <v>Gl Life Sciences JHGF K €</v>
          </cell>
          <cell r="C514" t="str">
            <v>JANUS HENDERSON</v>
          </cell>
          <cell r="D514" t="str">
            <v>EUR</v>
          </cell>
          <cell r="E514" t="str">
            <v>A. SECTOR</v>
          </cell>
          <cell r="F514" t="str">
            <v>BIO - Hedged</v>
          </cell>
          <cell r="G514" t="str">
            <v>Acc</v>
          </cell>
          <cell r="H514">
            <v>289</v>
          </cell>
          <cell r="I514">
            <v>96.885813148788927</v>
          </cell>
          <cell r="J514">
            <v>2.0322189536931212E-2</v>
          </cell>
          <cell r="K514">
            <v>0.22204669919553965</v>
          </cell>
          <cell r="L514">
            <v>9.9001868796503079E-2</v>
          </cell>
          <cell r="M514">
            <v>325</v>
          </cell>
          <cell r="N514">
            <v>82.461538461538467</v>
          </cell>
          <cell r="O514">
            <v>-1.7328201088204296E-2</v>
          </cell>
          <cell r="P514">
            <v>0.28594365969540619</v>
          </cell>
          <cell r="Q514">
            <v>9.2766432287214595E-2</v>
          </cell>
          <cell r="R514">
            <v>361</v>
          </cell>
          <cell r="S514">
            <v>75.62326869806094</v>
          </cell>
          <cell r="T514">
            <v>-0.16402279338254569</v>
          </cell>
          <cell r="U514">
            <v>0.36351646507409735</v>
          </cell>
          <cell r="V514">
            <v>9.3296475466482454E-2</v>
          </cell>
          <cell r="W514">
            <v>8.5057356755699698E-2</v>
          </cell>
          <cell r="X514">
            <v>25.368779441809707</v>
          </cell>
          <cell r="Y514">
            <v>107.04288327179287</v>
          </cell>
        </row>
        <row r="515">
          <cell r="A515" t="str">
            <v>LU0329202252</v>
          </cell>
          <cell r="B515" t="str">
            <v>Gl Divid F JPM K €</v>
          </cell>
          <cell r="C515" t="str">
            <v>JP MORGAN</v>
          </cell>
          <cell r="D515" t="str">
            <v>EUR</v>
          </cell>
          <cell r="E515" t="str">
            <v>A. WORLD</v>
          </cell>
          <cell r="F515" t="str">
            <v>Dividend</v>
          </cell>
          <cell r="G515" t="str">
            <v>Acc</v>
          </cell>
          <cell r="H515">
            <v>169</v>
          </cell>
          <cell r="I515">
            <v>100</v>
          </cell>
          <cell r="J515">
            <v>6.7125232996227968E-2</v>
          </cell>
          <cell r="K515">
            <v>0.11915379915809798</v>
          </cell>
          <cell r="L515">
            <v>9.8495637900291255E-2</v>
          </cell>
          <cell r="M515">
            <v>217</v>
          </cell>
          <cell r="N515">
            <v>99.078341013824883</v>
          </cell>
          <cell r="O515">
            <v>4.675176648418513E-2</v>
          </cell>
          <cell r="P515">
            <v>0.15264832200538461</v>
          </cell>
          <cell r="Q515">
            <v>0.10128621390766512</v>
          </cell>
          <cell r="R515">
            <v>265</v>
          </cell>
          <cell r="S515">
            <v>84.150943396226424</v>
          </cell>
          <cell r="T515">
            <v>-2.7785454144340124E-2</v>
          </cell>
          <cell r="U515">
            <v>0.27666410669666525</v>
          </cell>
          <cell r="V515">
            <v>0.10218978102189791</v>
          </cell>
          <cell r="W515">
            <v>8.324093694419743E-2</v>
          </cell>
          <cell r="X515">
            <v>85.500831526442397</v>
          </cell>
          <cell r="Y515">
            <v>89.402948573922629</v>
          </cell>
        </row>
        <row r="516">
          <cell r="A516" t="str">
            <v>LU0355584979</v>
          </cell>
          <cell r="B516" t="str">
            <v>Africa Eq A JPM K €</v>
          </cell>
          <cell r="C516" t="str">
            <v>JP MORGAN</v>
          </cell>
          <cell r="D516" t="str">
            <v>EUR</v>
          </cell>
          <cell r="E516" t="str">
            <v>A. EM MKTS</v>
          </cell>
          <cell r="F516" t="str">
            <v>AFRICA</v>
          </cell>
          <cell r="G516" t="str">
            <v>Acc</v>
          </cell>
          <cell r="H516">
            <v>218</v>
          </cell>
          <cell r="I516">
            <v>67.431192660550451</v>
          </cell>
          <cell r="J516">
            <v>-2.7451681382887793E-2</v>
          </cell>
          <cell r="K516">
            <v>0.11287760483792308</v>
          </cell>
          <cell r="L516">
            <v>1.2090939112953447E-2</v>
          </cell>
          <cell r="M516">
            <v>266</v>
          </cell>
          <cell r="N516">
            <v>54.13533834586466</v>
          </cell>
          <cell r="O516">
            <v>-4.5451184473476257E-2</v>
          </cell>
          <cell r="P516">
            <v>0.13172937727011105</v>
          </cell>
          <cell r="Q516">
            <v>1.0279306881786021E-2</v>
          </cell>
          <cell r="R516">
            <v>314</v>
          </cell>
          <cell r="S516">
            <v>61.783439490445858</v>
          </cell>
          <cell r="T516">
            <v>-0.13905319191799093</v>
          </cell>
          <cell r="U516">
            <v>0.29681124807395987</v>
          </cell>
          <cell r="V516">
            <v>5.6570583480305636E-2</v>
          </cell>
          <cell r="W516">
            <v>-3.0106434890333489E-3</v>
          </cell>
          <cell r="X516">
            <v>3.1494696567968461</v>
          </cell>
          <cell r="Y516">
            <v>126.18887713668101</v>
          </cell>
        </row>
        <row r="517">
          <cell r="A517" t="str">
            <v>LU0318934451</v>
          </cell>
          <cell r="B517" t="str">
            <v>Brazil Alpha Plus JPM K $</v>
          </cell>
          <cell r="C517" t="str">
            <v>JP MORGAN</v>
          </cell>
          <cell r="D517" t="str">
            <v>USD</v>
          </cell>
          <cell r="E517" t="str">
            <v>A. EM MKTS</v>
          </cell>
          <cell r="F517" t="str">
            <v>BRAZIL</v>
          </cell>
          <cell r="G517" t="str">
            <v>Acc</v>
          </cell>
          <cell r="H517">
            <v>246</v>
          </cell>
          <cell r="I517">
            <v>32.926829268292686</v>
          </cell>
          <cell r="J517">
            <v>-0.13195109516602943</v>
          </cell>
          <cell r="K517">
            <v>8.0199722529430459E-2</v>
          </cell>
          <cell r="L517">
            <v>-3.1286732967795883E-2</v>
          </cell>
          <cell r="M517">
            <v>294</v>
          </cell>
          <cell r="N517">
            <v>38.435374149659864</v>
          </cell>
          <cell r="O517">
            <v>-0.15814502426211591</v>
          </cell>
          <cell r="P517">
            <v>0.15493560588495392</v>
          </cell>
          <cell r="Q517">
            <v>-3.4647892742593389E-2</v>
          </cell>
          <cell r="R517">
            <v>342</v>
          </cell>
          <cell r="S517">
            <v>42.397660818713447</v>
          </cell>
          <cell r="T517">
            <v>-0.36243609139221844</v>
          </cell>
          <cell r="U517">
            <v>0.40710064439749544</v>
          </cell>
          <cell r="V517">
            <v>-5.5085259148830779E-2</v>
          </cell>
          <cell r="W517">
            <v>-2.7587175329087388E-2</v>
          </cell>
          <cell r="X517">
            <v>-6.1504436520923873</v>
          </cell>
          <cell r="Y517">
            <v>249.23364246120107</v>
          </cell>
        </row>
        <row r="518">
          <cell r="A518" t="str">
            <v>LU0582659420</v>
          </cell>
          <cell r="B518" t="str">
            <v>Brazil Eq JPM K €</v>
          </cell>
          <cell r="C518" t="str">
            <v>JP MORGAN</v>
          </cell>
          <cell r="D518" t="str">
            <v>EUR</v>
          </cell>
          <cell r="E518" t="str">
            <v>A. EM MKTS</v>
          </cell>
          <cell r="F518" t="str">
            <v>BRAZIL</v>
          </cell>
          <cell r="G518" t="str">
            <v>Acc</v>
          </cell>
          <cell r="H518">
            <v>163</v>
          </cell>
          <cell r="I518">
            <v>46.625766871165638</v>
          </cell>
          <cell r="J518">
            <v>-7.4982457372508665E-2</v>
          </cell>
          <cell r="K518">
            <v>7.0594483007384037E-2</v>
          </cell>
          <cell r="L518">
            <v>-4.2470181148693831E-3</v>
          </cell>
          <cell r="M518">
            <v>211</v>
          </cell>
          <cell r="N518">
            <v>38.388625592417064</v>
          </cell>
          <cell r="O518">
            <v>-0.15487726982658795</v>
          </cell>
          <cell r="P518">
            <v>0.12452148243095842</v>
          </cell>
          <cell r="Q518">
            <v>-3.1864844752410471E-2</v>
          </cell>
          <cell r="R518">
            <v>259</v>
          </cell>
          <cell r="S518">
            <v>45.173745173745175</v>
          </cell>
          <cell r="T518">
            <v>-0.27561453121601054</v>
          </cell>
          <cell r="U518">
            <v>0.33714285714285719</v>
          </cell>
          <cell r="V518">
            <v>-3.5479370141518807E-2</v>
          </cell>
          <cell r="W518">
            <v>2.889643626799121E-2</v>
          </cell>
          <cell r="X518">
            <v>-7.0567133069896064</v>
          </cell>
          <cell r="Y518">
            <v>223.80475379727551</v>
          </cell>
        </row>
        <row r="519">
          <cell r="A519" t="str">
            <v>LU0051759099</v>
          </cell>
          <cell r="B519" t="str">
            <v>Em Europe Eq JPM D €</v>
          </cell>
          <cell r="C519" t="str">
            <v>JP MORGAN</v>
          </cell>
          <cell r="D519" t="str">
            <v>EUR</v>
          </cell>
          <cell r="E519" t="str">
            <v>A. EM MKTS</v>
          </cell>
          <cell r="F519" t="str">
            <v>EUROPE</v>
          </cell>
          <cell r="G519" t="str">
            <v>Inc</v>
          </cell>
          <cell r="H519">
            <v>289</v>
          </cell>
          <cell r="I519">
            <v>37.370242214532873</v>
          </cell>
          <cell r="J519">
            <v>-6.9244672615135783E-2</v>
          </cell>
          <cell r="K519">
            <v>5.9342942240977914E-2</v>
          </cell>
          <cell r="L519">
            <v>-2.5339128901837871E-2</v>
          </cell>
          <cell r="M519">
            <v>325</v>
          </cell>
          <cell r="N519">
            <v>38.153846153846153</v>
          </cell>
          <cell r="O519">
            <v>-0.10937947877801281</v>
          </cell>
          <cell r="P519">
            <v>8.4651336304043992E-2</v>
          </cell>
          <cell r="Q519">
            <v>-2.3589580805900567E-2</v>
          </cell>
          <cell r="R519">
            <v>361</v>
          </cell>
          <cell r="S519">
            <v>47.091412742382275</v>
          </cell>
          <cell r="T519">
            <v>-0.34076482783775675</v>
          </cell>
          <cell r="U519">
            <v>0.34219723452676937</v>
          </cell>
          <cell r="V519">
            <v>-2.8104241185488044E-2</v>
          </cell>
          <cell r="W519">
            <v>-5.6025700930638245E-2</v>
          </cell>
          <cell r="X519">
            <v>-3.2468372798728113</v>
          </cell>
          <cell r="Y519">
            <v>155.64223439306332</v>
          </cell>
        </row>
        <row r="520">
          <cell r="A520" t="str">
            <v>LU0210529144</v>
          </cell>
          <cell r="B520" t="str">
            <v>Em Europe Eq JPM K €</v>
          </cell>
          <cell r="C520" t="str">
            <v>JP MORGAN</v>
          </cell>
          <cell r="D520" t="str">
            <v>EUR</v>
          </cell>
          <cell r="E520" t="str">
            <v>A. EM MKTS</v>
          </cell>
          <cell r="F520" t="str">
            <v>EUROPE</v>
          </cell>
          <cell r="G520" t="str">
            <v>Acc</v>
          </cell>
          <cell r="H520">
            <v>289</v>
          </cell>
          <cell r="I520">
            <v>46.020761245674741</v>
          </cell>
          <cell r="J520">
            <v>-6.1853669199834704E-2</v>
          </cell>
          <cell r="K520">
            <v>8.626514308522415E-2</v>
          </cell>
          <cell r="L520">
            <v>-7.3406588510953608E-3</v>
          </cell>
          <cell r="M520">
            <v>325</v>
          </cell>
          <cell r="N520">
            <v>47.07692307692308</v>
          </cell>
          <cell r="O520">
            <v>-9.1365415160595681E-2</v>
          </cell>
          <cell r="P520">
            <v>0.11331711156521637</v>
          </cell>
          <cell r="Q520">
            <v>-9.7509423542413431E-3</v>
          </cell>
          <cell r="R520">
            <v>361</v>
          </cell>
          <cell r="S520">
            <v>49.307479224376735</v>
          </cell>
          <cell r="T520">
            <v>-0.33991359206618055</v>
          </cell>
          <cell r="U520">
            <v>0.36636730001983081</v>
          </cell>
          <cell r="V520">
            <v>-1.2062726176115257E-3</v>
          </cell>
          <cell r="W520">
            <v>-3.1909147762806234E-2</v>
          </cell>
          <cell r="X520">
            <v>-1.3476612719488441</v>
          </cell>
          <cell r="Y520">
            <v>156.7715287218239</v>
          </cell>
        </row>
        <row r="521">
          <cell r="A521" t="str">
            <v>LU0441852612</v>
          </cell>
          <cell r="B521" t="str">
            <v>Asean Eq JPM K €</v>
          </cell>
          <cell r="C521" t="str">
            <v>JP MORGAN</v>
          </cell>
          <cell r="D521" t="str">
            <v>EUR</v>
          </cell>
          <cell r="E521" t="str">
            <v>A. ASIA</v>
          </cell>
          <cell r="F521" t="str">
            <v>Asean</v>
          </cell>
          <cell r="G521" t="str">
            <v>Acc</v>
          </cell>
          <cell r="H521">
            <v>199</v>
          </cell>
          <cell r="I521">
            <v>96.984924623115575</v>
          </cell>
          <cell r="J521">
            <v>2.6850141769192426E-2</v>
          </cell>
          <cell r="K521">
            <v>0.11383180235492629</v>
          </cell>
          <cell r="L521">
            <v>5.9303322331710984E-2</v>
          </cell>
          <cell r="M521">
            <v>247</v>
          </cell>
          <cell r="N521">
            <v>87.044534412955471</v>
          </cell>
          <cell r="O521">
            <v>-7.6774496403927191E-3</v>
          </cell>
          <cell r="P521">
            <v>0.13603498352969365</v>
          </cell>
          <cell r="Q521">
            <v>6.2721852520769339E-2</v>
          </cell>
          <cell r="R521">
            <v>295</v>
          </cell>
          <cell r="S521">
            <v>71.86440677966101</v>
          </cell>
          <cell r="T521">
            <v>-0.11870329578141502</v>
          </cell>
          <cell r="U521">
            <v>0.27284459858323495</v>
          </cell>
          <cell r="V521">
            <v>9.1891891891891841E-2</v>
          </cell>
          <cell r="W521">
            <v>6.0200193728274898E-2</v>
          </cell>
          <cell r="X521">
            <v>22.582095037229031</v>
          </cell>
          <cell r="Y521">
            <v>98.520336016061364</v>
          </cell>
        </row>
        <row r="522">
          <cell r="A522" t="str">
            <v>LU0072845869</v>
          </cell>
          <cell r="B522" t="str">
            <v>Em Mkts Debt JPM D €</v>
          </cell>
          <cell r="C522" t="str">
            <v>JP MORGAN</v>
          </cell>
          <cell r="D522" t="str">
            <v>EUR</v>
          </cell>
          <cell r="E522" t="str">
            <v>B. EM MKTS</v>
          </cell>
          <cell r="F522" t="str">
            <v>H.Y.  HDG</v>
          </cell>
          <cell r="G522" t="str">
            <v>Inc</v>
          </cell>
          <cell r="H522">
            <v>289</v>
          </cell>
          <cell r="I522">
            <v>26.297577854671278</v>
          </cell>
          <cell r="J522">
            <v>-4.1039977467033917E-2</v>
          </cell>
          <cell r="K522">
            <v>2.3401584926734165E-2</v>
          </cell>
          <cell r="L522">
            <v>-1.4818564042486493E-2</v>
          </cell>
          <cell r="M522">
            <v>325</v>
          </cell>
          <cell r="N522">
            <v>28.923076923076923</v>
          </cell>
          <cell r="O522">
            <v>-6.4462860393435406E-2</v>
          </cell>
          <cell r="P522">
            <v>6.4860113195203933E-2</v>
          </cell>
          <cell r="Q522">
            <v>-1.4449621252221934E-2</v>
          </cell>
          <cell r="R522">
            <v>361</v>
          </cell>
          <cell r="S522">
            <v>42.382271468144047</v>
          </cell>
          <cell r="T522">
            <v>-0.18184442199451573</v>
          </cell>
          <cell r="U522">
            <v>0.11578520206636927</v>
          </cell>
          <cell r="V522">
            <v>-1.8660812294182261E-2</v>
          </cell>
          <cell r="W522">
            <v>-5.649968040907638E-2</v>
          </cell>
          <cell r="X522">
            <v>-3.6879462284491376</v>
          </cell>
          <cell r="Y522">
            <v>73.306777228975847</v>
          </cell>
        </row>
        <row r="523">
          <cell r="A523" t="str">
            <v>LU0117898204</v>
          </cell>
          <cell r="B523" t="str">
            <v>Em Mkts Debt JPM K €</v>
          </cell>
          <cell r="C523" t="str">
            <v>JP MORGAN</v>
          </cell>
          <cell r="D523" t="str">
            <v>EUR</v>
          </cell>
          <cell r="E523" t="str">
            <v>B. EM MKTS</v>
          </cell>
          <cell r="F523" t="str">
            <v>H.Y.  HDG</v>
          </cell>
          <cell r="G523" t="str">
            <v>Acc</v>
          </cell>
          <cell r="H523">
            <v>289</v>
          </cell>
          <cell r="I523">
            <v>88.927335640138409</v>
          </cell>
          <cell r="J523">
            <v>-3.8077374335244718E-3</v>
          </cell>
          <cell r="K523">
            <v>6.445454566238773E-2</v>
          </cell>
          <cell r="L523">
            <v>2.490889198308377E-2</v>
          </cell>
          <cell r="M523">
            <v>325</v>
          </cell>
          <cell r="N523">
            <v>72.92307692307692</v>
          </cell>
          <cell r="O523">
            <v>-3.575799898513541E-2</v>
          </cell>
          <cell r="P523">
            <v>0.11019654419574768</v>
          </cell>
          <cell r="Q523">
            <v>2.0042439208811214E-2</v>
          </cell>
          <cell r="R523">
            <v>361</v>
          </cell>
          <cell r="S523">
            <v>56.786703601108037</v>
          </cell>
          <cell r="T523">
            <v>-0.14935442895027995</v>
          </cell>
          <cell r="U523">
            <v>0.16713742269672341</v>
          </cell>
          <cell r="V523">
            <v>2.1376085504341891E-2</v>
          </cell>
          <cell r="W523">
            <v>-2.6064235546889081E-2</v>
          </cell>
          <cell r="X523">
            <v>5.4407240949582647</v>
          </cell>
          <cell r="Y523">
            <v>69.495696346859575</v>
          </cell>
        </row>
        <row r="524">
          <cell r="A524" t="str">
            <v>LU0053685615</v>
          </cell>
          <cell r="B524" t="str">
            <v>Em Mkts Eq A JPM D $</v>
          </cell>
          <cell r="C524" t="str">
            <v>JP MORGAN</v>
          </cell>
          <cell r="D524" t="str">
            <v>USD</v>
          </cell>
          <cell r="E524" t="str">
            <v>A. EM MKTS</v>
          </cell>
          <cell r="F524" t="str">
            <v>WORLD</v>
          </cell>
          <cell r="G524" t="str">
            <v>Inc</v>
          </cell>
          <cell r="H524">
            <v>289</v>
          </cell>
          <cell r="I524">
            <v>75.778546712802765</v>
          </cell>
          <cell r="J524">
            <v>-2.6937504166932746E-2</v>
          </cell>
          <cell r="K524">
            <v>0.13341529998672108</v>
          </cell>
          <cell r="L524">
            <v>3.4758073101617271E-2</v>
          </cell>
          <cell r="M524">
            <v>325</v>
          </cell>
          <cell r="N524">
            <v>68.92307692307692</v>
          </cell>
          <cell r="O524">
            <v>-3.8854445879674258E-2</v>
          </cell>
          <cell r="P524">
            <v>0.15312528456505642</v>
          </cell>
          <cell r="Q524">
            <v>3.0786962822961783E-2</v>
          </cell>
          <cell r="R524">
            <v>361</v>
          </cell>
          <cell r="S524">
            <v>58.448753462603875</v>
          </cell>
          <cell r="T524">
            <v>-0.27309680835177363</v>
          </cell>
          <cell r="U524">
            <v>0.34136578612614921</v>
          </cell>
          <cell r="V524">
            <v>4.3931012040351325E-2</v>
          </cell>
          <cell r="W524">
            <v>5.9840454268417442E-2</v>
          </cell>
          <cell r="X524">
            <v>5.2779754925680411</v>
          </cell>
          <cell r="Y524">
            <v>141.75816568833116</v>
          </cell>
        </row>
        <row r="525">
          <cell r="A525" t="str">
            <v>LU0441855714</v>
          </cell>
          <cell r="B525" t="str">
            <v>Asia Pac Eq  JPM K €</v>
          </cell>
          <cell r="C525" t="str">
            <v>JP MORGAN</v>
          </cell>
          <cell r="D525" t="str">
            <v>EUR</v>
          </cell>
          <cell r="E525" t="str">
            <v>A. PACIFIC</v>
          </cell>
          <cell r="F525" t="str">
            <v>Excl Japan</v>
          </cell>
          <cell r="G525" t="str">
            <v>Acc</v>
          </cell>
          <cell r="H525">
            <v>171</v>
          </cell>
          <cell r="I525">
            <v>100</v>
          </cell>
          <cell r="J525">
            <v>4.2734912661514989E-2</v>
          </cell>
          <cell r="K525">
            <v>0.12128541261788005</v>
          </cell>
          <cell r="L525">
            <v>9.5087405876575382E-2</v>
          </cell>
          <cell r="M525">
            <v>219</v>
          </cell>
          <cell r="N525">
            <v>99.543378995433784</v>
          </cell>
          <cell r="O525">
            <v>3.3173977610923E-2</v>
          </cell>
          <cell r="P525">
            <v>0.13786460399679257</v>
          </cell>
          <cell r="Q525">
            <v>9.3608278498923392E-2</v>
          </cell>
          <cell r="R525">
            <v>267</v>
          </cell>
          <cell r="S525">
            <v>69.288389513108612</v>
          </cell>
          <cell r="T525">
            <v>-0.10723104887748658</v>
          </cell>
          <cell r="U525">
            <v>0.28472089428848729</v>
          </cell>
          <cell r="V525">
            <v>9.0032154340836001E-2</v>
          </cell>
          <cell r="W525">
            <v>5.4688318491356691E-2</v>
          </cell>
          <cell r="X525">
            <v>42.789976417034545</v>
          </cell>
          <cell r="Y525">
            <v>115.08071131015831</v>
          </cell>
        </row>
        <row r="526">
          <cell r="A526" t="str">
            <v>LU0217576759</v>
          </cell>
          <cell r="B526" t="str">
            <v>Em Mkts Eq F JPM K €</v>
          </cell>
          <cell r="C526" t="str">
            <v>JP MORGAN</v>
          </cell>
          <cell r="D526" t="str">
            <v>EUR</v>
          </cell>
          <cell r="E526" t="str">
            <v>A. EM MKTS</v>
          </cell>
          <cell r="F526" t="str">
            <v>WORLD</v>
          </cell>
          <cell r="G526" t="str">
            <v>Acc</v>
          </cell>
          <cell r="H526">
            <v>289</v>
          </cell>
          <cell r="I526">
            <v>92.733564013840834</v>
          </cell>
          <cell r="J526">
            <v>2.7497046794808799E-3</v>
          </cell>
          <cell r="K526">
            <v>0.12411825345909189</v>
          </cell>
          <cell r="L526">
            <v>6.0493079088132173E-2</v>
          </cell>
          <cell r="M526">
            <v>325</v>
          </cell>
          <cell r="N526">
            <v>83.384615384615373</v>
          </cell>
          <cell r="O526">
            <v>-1.2727037688753667E-2</v>
          </cell>
          <cell r="P526">
            <v>0.14854774897720133</v>
          </cell>
          <cell r="Q526">
            <v>6.3028209040827621E-2</v>
          </cell>
          <cell r="R526">
            <v>361</v>
          </cell>
          <cell r="S526">
            <v>61.772853185595565</v>
          </cell>
          <cell r="T526">
            <v>-0.20141466436816471</v>
          </cell>
          <cell r="U526">
            <v>0.33184860013059109</v>
          </cell>
          <cell r="V526">
            <v>6.1162079510703293E-2</v>
          </cell>
          <cell r="W526">
            <v>7.7644470285971212E-2</v>
          </cell>
          <cell r="X526">
            <v>12.51254253336371</v>
          </cell>
          <cell r="Y526">
            <v>127.94811485703815</v>
          </cell>
        </row>
        <row r="527">
          <cell r="A527" t="str">
            <v>LU0332400232</v>
          </cell>
          <cell r="B527" t="str">
            <v>Em Mkts L C Debt JPM K €</v>
          </cell>
          <cell r="C527" t="str">
            <v>JP MORGAN</v>
          </cell>
          <cell r="D527" t="str">
            <v>EUR</v>
          </cell>
          <cell r="E527" t="str">
            <v>B. WORLD</v>
          </cell>
          <cell r="F527" t="str">
            <v>LOC CURR</v>
          </cell>
          <cell r="G527" t="str">
            <v>Acc</v>
          </cell>
          <cell r="H527">
            <v>239</v>
          </cell>
          <cell r="I527">
            <v>76.15062761506276</v>
          </cell>
          <cell r="J527">
            <v>-7.9050532521715011E-3</v>
          </cell>
          <cell r="K527">
            <v>6.9392394389943046E-2</v>
          </cell>
          <cell r="L527">
            <v>1.1867859898823774E-2</v>
          </cell>
          <cell r="M527">
            <v>287</v>
          </cell>
          <cell r="N527">
            <v>72.125435540069688</v>
          </cell>
          <cell r="O527">
            <v>-2.280187634976405E-2</v>
          </cell>
          <cell r="P527">
            <v>0.12180538712557334</v>
          </cell>
          <cell r="Q527">
            <v>1.4750851092997452E-2</v>
          </cell>
          <cell r="R527">
            <v>335</v>
          </cell>
          <cell r="S527">
            <v>58.208955223880601</v>
          </cell>
          <cell r="T527">
            <v>-8.774690150032613E-2</v>
          </cell>
          <cell r="U527">
            <v>0.16669167331737186</v>
          </cell>
          <cell r="V527">
            <v>1.4809590973201781E-2</v>
          </cell>
          <cell r="W527">
            <v>-8.1360565980150845E-3</v>
          </cell>
          <cell r="X527">
            <v>8.1369315776534688</v>
          </cell>
          <cell r="Y527">
            <v>68.667311850573142</v>
          </cell>
        </row>
        <row r="528">
          <cell r="A528" t="str">
            <v>LU0318933057</v>
          </cell>
          <cell r="B528" t="str">
            <v>Em Mkts Small Cap JPM K €</v>
          </cell>
          <cell r="C528" t="str">
            <v>JP MORGAN</v>
          </cell>
          <cell r="D528" t="str">
            <v>EUR</v>
          </cell>
          <cell r="E528" t="str">
            <v>A. EM MKTS</v>
          </cell>
          <cell r="F528" t="str">
            <v>SMALL CAP</v>
          </cell>
          <cell r="G528" t="str">
            <v>Acc</v>
          </cell>
          <cell r="H528">
            <v>244</v>
          </cell>
          <cell r="I528">
            <v>99.180327868852459</v>
          </cell>
          <cell r="J528">
            <v>3.7191966539620314E-2</v>
          </cell>
          <cell r="K528">
            <v>0.13023599972152056</v>
          </cell>
          <cell r="L528">
            <v>9.6742554254663271E-2</v>
          </cell>
          <cell r="M528">
            <v>292</v>
          </cell>
          <cell r="N528">
            <v>92.123287671232873</v>
          </cell>
          <cell r="O528">
            <v>1.7848259279119372E-2</v>
          </cell>
          <cell r="P528">
            <v>0.16390276139971569</v>
          </cell>
          <cell r="Q528">
            <v>9.3335969768863047E-2</v>
          </cell>
          <cell r="R528">
            <v>340</v>
          </cell>
          <cell r="S528">
            <v>67.058823529411754</v>
          </cell>
          <cell r="T528">
            <v>-0.13788641489702111</v>
          </cell>
          <cell r="U528">
            <v>0.45165746049678318</v>
          </cell>
          <cell r="V528">
            <v>8.151322066239608E-2</v>
          </cell>
          <cell r="W528">
            <v>3.7909600777247809E-2</v>
          </cell>
          <cell r="X528">
            <v>15.000423712852989</v>
          </cell>
          <cell r="Y528">
            <v>103.85876405776047</v>
          </cell>
        </row>
        <row r="529">
          <cell r="A529" t="str">
            <v>LU0095938881</v>
          </cell>
          <cell r="B529" t="str">
            <v>Gl Macr Opport JPM K €</v>
          </cell>
          <cell r="C529" t="str">
            <v>JP MORGAN</v>
          </cell>
          <cell r="D529" t="str">
            <v>EUR</v>
          </cell>
          <cell r="E529" t="str">
            <v xml:space="preserve">MIX </v>
          </cell>
          <cell r="F529" t="str">
            <v>World Neutral</v>
          </cell>
          <cell r="G529" t="str">
            <v>Acc</v>
          </cell>
          <cell r="H529">
            <v>289</v>
          </cell>
          <cell r="I529">
            <v>92.387543252595165</v>
          </cell>
          <cell r="J529">
            <v>5.4167637775619504E-3</v>
          </cell>
          <cell r="K529">
            <v>7.6695483653933749E-2</v>
          </cell>
          <cell r="L529">
            <v>4.8011066687632997E-2</v>
          </cell>
          <cell r="M529">
            <v>325</v>
          </cell>
          <cell r="N529">
            <v>91.384615384615387</v>
          </cell>
          <cell r="O529">
            <v>7.0424998147462531E-4</v>
          </cell>
          <cell r="P529">
            <v>9.7181437765368056E-2</v>
          </cell>
          <cell r="Q529">
            <v>3.3518999360244717E-2</v>
          </cell>
          <cell r="R529">
            <v>361</v>
          </cell>
          <cell r="S529">
            <v>62.603878116343495</v>
          </cell>
          <cell r="T529">
            <v>-9.2482684228359313E-2</v>
          </cell>
          <cell r="U529">
            <v>0.16250227139184928</v>
          </cell>
          <cell r="V529">
            <v>3.1999572626743022E-2</v>
          </cell>
          <cell r="W529">
            <v>2.5550291952710857E-2</v>
          </cell>
          <cell r="X529">
            <v>17.21855242662814</v>
          </cell>
          <cell r="Y529">
            <v>49.966195342753856</v>
          </cell>
        </row>
        <row r="530">
          <cell r="A530" t="str">
            <v>LU0210530662</v>
          </cell>
          <cell r="B530" t="str">
            <v>Eur Dyn A JPM K €</v>
          </cell>
          <cell r="C530" t="str">
            <v>JP MORGAN</v>
          </cell>
          <cell r="D530" t="str">
            <v>EUR</v>
          </cell>
          <cell r="E530" t="str">
            <v>A. EUROPE</v>
          </cell>
          <cell r="F530" t="str">
            <v>L. CAP VALUE</v>
          </cell>
          <cell r="G530" t="str">
            <v>Acc</v>
          </cell>
          <cell r="H530">
            <v>289</v>
          </cell>
          <cell r="I530">
            <v>81.31487889273356</v>
          </cell>
          <cell r="J530">
            <v>-4.5066466112776871E-2</v>
          </cell>
          <cell r="K530">
            <v>0.14688492568320721</v>
          </cell>
          <cell r="L530">
            <v>6.4139567564025946E-2</v>
          </cell>
          <cell r="M530">
            <v>325</v>
          </cell>
          <cell r="N530">
            <v>76.615384615384613</v>
          </cell>
          <cell r="O530">
            <v>-8.591513396843535E-2</v>
          </cell>
          <cell r="P530">
            <v>0.17044864444169874</v>
          </cell>
          <cell r="Q530">
            <v>6.2847148987537071E-2</v>
          </cell>
          <cell r="R530">
            <v>361</v>
          </cell>
          <cell r="S530">
            <v>60.387811634349035</v>
          </cell>
          <cell r="T530">
            <v>-0.17045589810193321</v>
          </cell>
          <cell r="U530">
            <v>0.2869432860239855</v>
          </cell>
          <cell r="V530">
            <v>6.6906845084920175E-2</v>
          </cell>
          <cell r="W530">
            <v>1.4915151264101145E-2</v>
          </cell>
          <cell r="X530">
            <v>13.473061084763453</v>
          </cell>
          <cell r="Y530">
            <v>142.25402244255753</v>
          </cell>
        </row>
        <row r="531">
          <cell r="A531" t="str">
            <v>LU0210072939</v>
          </cell>
          <cell r="B531" t="str">
            <v>Eur Dyn Sm CapJPM K €</v>
          </cell>
          <cell r="C531" t="str">
            <v>JP MORGAN</v>
          </cell>
          <cell r="D531" t="str">
            <v>EUR</v>
          </cell>
          <cell r="E531" t="str">
            <v>A. EUROPE</v>
          </cell>
          <cell r="F531" t="str">
            <v>SMALL CAP</v>
          </cell>
          <cell r="G531" t="str">
            <v>Acc</v>
          </cell>
          <cell r="H531">
            <v>289</v>
          </cell>
          <cell r="I531">
            <v>86.159169550173004</v>
          </cell>
          <cell r="J531">
            <v>-2.6602739357072358E-2</v>
          </cell>
          <cell r="K531">
            <v>0.1932257771975483</v>
          </cell>
          <cell r="L531">
            <v>0.11414112832457723</v>
          </cell>
          <cell r="M531">
            <v>325</v>
          </cell>
          <cell r="N531">
            <v>83.384615384615373</v>
          </cell>
          <cell r="O531">
            <v>-9.5048488805497766E-2</v>
          </cell>
          <cell r="P531">
            <v>0.21106532261966154</v>
          </cell>
          <cell r="Q531">
            <v>0.1104028335953593</v>
          </cell>
          <cell r="R531">
            <v>361</v>
          </cell>
          <cell r="S531">
            <v>65.37396121883657</v>
          </cell>
          <cell r="T531">
            <v>-0.2707370093974571</v>
          </cell>
          <cell r="U531">
            <v>0.37097656204877044</v>
          </cell>
          <cell r="V531">
            <v>0.11834319526627235</v>
          </cell>
          <cell r="W531">
            <v>6.2423094449591265E-2</v>
          </cell>
          <cell r="X531">
            <v>20.903509271401493</v>
          </cell>
          <cell r="Y531">
            <v>119.92755424398274</v>
          </cell>
        </row>
        <row r="532">
          <cell r="A532" t="str">
            <v>LU0210531801</v>
          </cell>
          <cell r="B532" t="str">
            <v>Eur Strat Growth JPM K €</v>
          </cell>
          <cell r="C532" t="str">
            <v>JP MORGAN</v>
          </cell>
          <cell r="D532" t="str">
            <v>EUR</v>
          </cell>
          <cell r="E532" t="str">
            <v>A. EUROPE</v>
          </cell>
          <cell r="F532" t="str">
            <v>L. CAP</v>
          </cell>
          <cell r="G532" t="str">
            <v>Acc</v>
          </cell>
          <cell r="H532">
            <v>289</v>
          </cell>
          <cell r="I532">
            <v>84.429065743944633</v>
          </cell>
          <cell r="J532">
            <v>-3.6617274592713245E-2</v>
          </cell>
          <cell r="K532">
            <v>0.16885892341198483</v>
          </cell>
          <cell r="L532">
            <v>0.10674586190792268</v>
          </cell>
          <cell r="M532">
            <v>325</v>
          </cell>
          <cell r="N532">
            <v>83.384615384615373</v>
          </cell>
          <cell r="O532">
            <v>-9.8480539150212362E-2</v>
          </cell>
          <cell r="P532">
            <v>0.19660026127869182</v>
          </cell>
          <cell r="Q532">
            <v>0.10638573095509707</v>
          </cell>
          <cell r="R532">
            <v>361</v>
          </cell>
          <cell r="S532">
            <v>69.529085872576175</v>
          </cell>
          <cell r="T532">
            <v>-0.18246645248837298</v>
          </cell>
          <cell r="U532">
            <v>0.30946597656309338</v>
          </cell>
          <cell r="V532">
            <v>0.1108179419525066</v>
          </cell>
          <cell r="W532">
            <v>5.0860150230057077E-2</v>
          </cell>
          <cell r="X532">
            <v>21.913523775406212</v>
          </cell>
          <cell r="Y532">
            <v>104.93754393777979</v>
          </cell>
        </row>
        <row r="533">
          <cell r="A533" t="str">
            <v>LU0107398538</v>
          </cell>
          <cell r="B533" t="str">
            <v>Eur Strat Growth JPM D €</v>
          </cell>
          <cell r="C533" t="str">
            <v>JP MORGAN</v>
          </cell>
          <cell r="D533" t="str">
            <v>EUR</v>
          </cell>
          <cell r="E533" t="str">
            <v>A. EUROPE</v>
          </cell>
          <cell r="F533" t="str">
            <v>L. CAP</v>
          </cell>
          <cell r="G533" t="str">
            <v>Inc</v>
          </cell>
          <cell r="H533">
            <v>289</v>
          </cell>
          <cell r="I533">
            <v>82.698961937716263</v>
          </cell>
          <cell r="J533">
            <v>-4.0331115655362182E-2</v>
          </cell>
          <cell r="K533">
            <v>0.16268177503204173</v>
          </cell>
          <cell r="L533">
            <v>9.6932768097841127E-2</v>
          </cell>
          <cell r="M533">
            <v>325</v>
          </cell>
          <cell r="N533">
            <v>83.384615384615373</v>
          </cell>
          <cell r="O533">
            <v>-0.1012335409029647</v>
          </cell>
          <cell r="P533">
            <v>0.19192195276216861</v>
          </cell>
          <cell r="Q533">
            <v>0.10152102213126057</v>
          </cell>
          <cell r="R533">
            <v>361</v>
          </cell>
          <cell r="S533">
            <v>68.421052631578945</v>
          </cell>
          <cell r="T533">
            <v>-0.18483794314402058</v>
          </cell>
          <cell r="U533">
            <v>0.30054340091219517</v>
          </cell>
          <cell r="V533">
            <v>0.10143540669856455</v>
          </cell>
          <cell r="W533">
            <v>4.6601277910074734E-2</v>
          </cell>
          <cell r="X533">
            <v>20.911237342088516</v>
          </cell>
          <cell r="Y533">
            <v>105.59628695213274</v>
          </cell>
        </row>
        <row r="534">
          <cell r="A534" t="str">
            <v>LU0107398884</v>
          </cell>
          <cell r="B534" t="str">
            <v>Eur Strat Val JPM D €</v>
          </cell>
          <cell r="C534" t="str">
            <v>JP MORGAN</v>
          </cell>
          <cell r="D534" t="str">
            <v>EUR</v>
          </cell>
          <cell r="E534" t="str">
            <v>A. EUROPE</v>
          </cell>
          <cell r="F534" t="str">
            <v>L. CAP VALUE</v>
          </cell>
          <cell r="G534" t="str">
            <v>Inc</v>
          </cell>
          <cell r="H534">
            <v>289</v>
          </cell>
          <cell r="I534">
            <v>62.629757785467135</v>
          </cell>
          <cell r="J534">
            <v>-9.9226409694758932E-2</v>
          </cell>
          <cell r="K534">
            <v>9.8157499923604341E-2</v>
          </cell>
          <cell r="L534">
            <v>2.1889232018632354E-2</v>
          </cell>
          <cell r="M534">
            <v>325</v>
          </cell>
          <cell r="N534">
            <v>63.076923076923073</v>
          </cell>
          <cell r="O534">
            <v>-0.15303785167404993</v>
          </cell>
          <cell r="P534">
            <v>0.10961712435005627</v>
          </cell>
          <cell r="Q534">
            <v>1.977979742628122E-2</v>
          </cell>
          <cell r="R534">
            <v>361</v>
          </cell>
          <cell r="S534">
            <v>54.29362880886427</v>
          </cell>
          <cell r="T534">
            <v>-0.24893186161261796</v>
          </cell>
          <cell r="U534">
            <v>0.24810849649721578</v>
          </cell>
          <cell r="V534">
            <v>2.5550660792951652E-2</v>
          </cell>
          <cell r="W534">
            <v>-4.2813455657492394E-2</v>
          </cell>
          <cell r="X534">
            <v>3.8258292390307092</v>
          </cell>
          <cell r="Y534">
            <v>138.48219246722414</v>
          </cell>
        </row>
        <row r="535">
          <cell r="A535" t="str">
            <v>LU0210531983</v>
          </cell>
          <cell r="B535" t="str">
            <v>Eur Strat Val JPM K €</v>
          </cell>
          <cell r="C535" t="str">
            <v>JP MORGAN</v>
          </cell>
          <cell r="D535" t="str">
            <v>EUR</v>
          </cell>
          <cell r="E535" t="str">
            <v>A. EUROPE</v>
          </cell>
          <cell r="F535" t="str">
            <v>L. CAP VALUE</v>
          </cell>
          <cell r="G535" t="str">
            <v>Acc</v>
          </cell>
          <cell r="H535">
            <v>289</v>
          </cell>
          <cell r="I535">
            <v>69.550173010380618</v>
          </cell>
          <cell r="J535">
            <v>-7.7498593287666395E-2</v>
          </cell>
          <cell r="K535">
            <v>0.11851076732633903</v>
          </cell>
          <cell r="L535">
            <v>4.2967623270566024E-2</v>
          </cell>
          <cell r="M535">
            <v>325</v>
          </cell>
          <cell r="N535">
            <v>72.92307692307692</v>
          </cell>
          <cell r="O535">
            <v>-0.13120589213818151</v>
          </cell>
          <cell r="P535">
            <v>0.12656514613050579</v>
          </cell>
          <cell r="Q535">
            <v>4.1693414695918918E-2</v>
          </cell>
          <cell r="R535">
            <v>361</v>
          </cell>
          <cell r="S535">
            <v>56.786703601108037</v>
          </cell>
          <cell r="T535">
            <v>-0.23946253955977184</v>
          </cell>
          <cell r="U535">
            <v>0.28457354611200752</v>
          </cell>
          <cell r="V535">
            <v>4.3726235741444741E-2</v>
          </cell>
          <cell r="W535">
            <v>-1.9894637360302836E-2</v>
          </cell>
          <cell r="X535">
            <v>8.3034093226897738</v>
          </cell>
          <cell r="Y535">
            <v>131.33148584941137</v>
          </cell>
        </row>
        <row r="536">
          <cell r="A536" t="str">
            <v>LU0089640097</v>
          </cell>
          <cell r="B536" t="str">
            <v>Euroland Eq F JPM D €</v>
          </cell>
          <cell r="C536" t="str">
            <v>JP MORGAN</v>
          </cell>
          <cell r="D536" t="str">
            <v>EUR</v>
          </cell>
          <cell r="E536" t="str">
            <v>A. EUROPE</v>
          </cell>
          <cell r="F536" t="str">
            <v>L. CAP</v>
          </cell>
          <cell r="G536" t="str">
            <v>Inc</v>
          </cell>
          <cell r="H536">
            <v>289</v>
          </cell>
          <cell r="I536">
            <v>72.664359861591691</v>
          </cell>
          <cell r="J536">
            <v>-0.10377188683453398</v>
          </cell>
          <cell r="K536">
            <v>0.10846549788472948</v>
          </cell>
          <cell r="L536">
            <v>4.8805786656476835E-2</v>
          </cell>
          <cell r="M536">
            <v>325</v>
          </cell>
          <cell r="N536">
            <v>68.92307692307692</v>
          </cell>
          <cell r="O536">
            <v>-0.14170376309605859</v>
          </cell>
          <cell r="P536">
            <v>0.13640716161358926</v>
          </cell>
          <cell r="Q536">
            <v>4.3764637781124716E-2</v>
          </cell>
          <cell r="R536">
            <v>361</v>
          </cell>
          <cell r="S536">
            <v>57.063711911357338</v>
          </cell>
          <cell r="T536">
            <v>-0.22383262382700425</v>
          </cell>
          <cell r="U536">
            <v>0.25842849985665661</v>
          </cell>
          <cell r="V536">
            <v>4.5817958179581675E-2</v>
          </cell>
          <cell r="W536">
            <v>-1.8892792808683834E-2</v>
          </cell>
          <cell r="X536">
            <v>8.2097058951268309</v>
          </cell>
          <cell r="Y536">
            <v>132.06447248997904</v>
          </cell>
        </row>
        <row r="537">
          <cell r="A537" t="str">
            <v>LU0210529490</v>
          </cell>
          <cell r="B537" t="str">
            <v>Euroland Eq F JPM K €</v>
          </cell>
          <cell r="C537" t="str">
            <v>JP MORGAN</v>
          </cell>
          <cell r="D537" t="str">
            <v>EUR</v>
          </cell>
          <cell r="E537" t="str">
            <v>A. EUROPE</v>
          </cell>
          <cell r="F537" t="str">
            <v>L. CAP</v>
          </cell>
          <cell r="G537" t="str">
            <v>Acc</v>
          </cell>
          <cell r="H537">
            <v>289</v>
          </cell>
          <cell r="I537">
            <v>75.086505190311414</v>
          </cell>
          <cell r="J537">
            <v>-8.3111354717542385E-2</v>
          </cell>
          <cell r="K537">
            <v>0.12530446382175664</v>
          </cell>
          <cell r="L537">
            <v>6.3308965482621105E-2</v>
          </cell>
          <cell r="M537">
            <v>325</v>
          </cell>
          <cell r="N537">
            <v>75.384615384615387</v>
          </cell>
          <cell r="O537">
            <v>-0.11882241020115047</v>
          </cell>
          <cell r="P537">
            <v>0.14903936623720218</v>
          </cell>
          <cell r="Q537">
            <v>5.7921421825481989E-2</v>
          </cell>
          <cell r="R537">
            <v>361</v>
          </cell>
          <cell r="S537">
            <v>58.448753462603875</v>
          </cell>
          <cell r="T537">
            <v>-0.21122938040969608</v>
          </cell>
          <cell r="U537">
            <v>0.2751933094212432</v>
          </cell>
          <cell r="V537">
            <v>5.7617728531855983E-2</v>
          </cell>
          <cell r="W537">
            <v>-7.0235315094095419E-3</v>
          </cell>
          <cell r="X537">
            <v>11.130422477657918</v>
          </cell>
          <cell r="Y537">
            <v>130.70267170950711</v>
          </cell>
        </row>
        <row r="538">
          <cell r="A538" t="str">
            <v>LU0210531470</v>
          </cell>
          <cell r="B538" t="str">
            <v>Europ High Yield JPM K €</v>
          </cell>
          <cell r="C538" t="str">
            <v>JP MORGAN</v>
          </cell>
          <cell r="D538" t="str">
            <v>EUR</v>
          </cell>
          <cell r="E538" t="str">
            <v>B. EUROPE</v>
          </cell>
          <cell r="F538" t="str">
            <v>HIGH Y</v>
          </cell>
          <cell r="G538" t="str">
            <v>Acc</v>
          </cell>
          <cell r="H538">
            <v>289</v>
          </cell>
          <cell r="I538">
            <v>95.155709342560556</v>
          </cell>
          <cell r="J538">
            <v>1.6352846208748328E-2</v>
          </cell>
          <cell r="K538">
            <v>9.6338921186026605E-2</v>
          </cell>
          <cell r="L538">
            <v>4.8073259415111869E-2</v>
          </cell>
          <cell r="M538">
            <v>325</v>
          </cell>
          <cell r="N538">
            <v>88.307692307692307</v>
          </cell>
          <cell r="O538">
            <v>-5.030199077289208E-3</v>
          </cell>
          <cell r="P538">
            <v>0.11249545729977926</v>
          </cell>
          <cell r="Q538">
            <v>4.7271772371570542E-2</v>
          </cell>
          <cell r="R538">
            <v>361</v>
          </cell>
          <cell r="S538">
            <v>70.637119113573405</v>
          </cell>
          <cell r="T538">
            <v>-0.10256495951951634</v>
          </cell>
          <cell r="U538">
            <v>0.17116104868913862</v>
          </cell>
          <cell r="V538">
            <v>4.3329532497149437E-2</v>
          </cell>
          <cell r="W538">
            <v>7.6699990371290605E-3</v>
          </cell>
          <cell r="X538">
            <v>11.661806259319111</v>
          </cell>
          <cell r="Y538">
            <v>45.086784509623506</v>
          </cell>
        </row>
        <row r="539">
          <cell r="A539" t="str">
            <v>LU0053687074</v>
          </cell>
          <cell r="B539" t="str">
            <v>Europ Smallcap F JPM D €</v>
          </cell>
          <cell r="C539" t="str">
            <v>JP MORGAN</v>
          </cell>
          <cell r="D539" t="str">
            <v>EUR</v>
          </cell>
          <cell r="E539" t="str">
            <v>A. EUROPE</v>
          </cell>
          <cell r="F539" t="str">
            <v>SMALL CAP</v>
          </cell>
          <cell r="G539" t="str">
            <v>Inc</v>
          </cell>
          <cell r="H539">
            <v>289</v>
          </cell>
          <cell r="I539">
            <v>78.892733564013838</v>
          </cell>
          <cell r="J539">
            <v>-6.0471001565201798E-2</v>
          </cell>
          <cell r="K539">
            <v>0.17428893134478263</v>
          </cell>
          <cell r="L539">
            <v>8.6207547165295439E-2</v>
          </cell>
          <cell r="M539">
            <v>325</v>
          </cell>
          <cell r="N539">
            <v>76</v>
          </cell>
          <cell r="O539">
            <v>-0.1247293298798431</v>
          </cell>
          <cell r="P539">
            <v>0.19902222162819794</v>
          </cell>
          <cell r="Q539">
            <v>8.3511690946023842E-2</v>
          </cell>
          <cell r="R539">
            <v>361</v>
          </cell>
          <cell r="S539">
            <v>60.941828254847643</v>
          </cell>
          <cell r="T539">
            <v>-0.2787865505197839</v>
          </cell>
          <cell r="U539">
            <v>0.35774049676070224</v>
          </cell>
          <cell r="V539">
            <v>8.8997897687456362E-2</v>
          </cell>
          <cell r="W539">
            <v>1.2435984236932041E-2</v>
          </cell>
          <cell r="X539">
            <v>14.895909937421106</v>
          </cell>
          <cell r="Y539">
            <v>118.16334655122378</v>
          </cell>
        </row>
        <row r="540">
          <cell r="A540" t="str">
            <v>LU0210532015</v>
          </cell>
          <cell r="B540" t="str">
            <v>Eur Dyn Techn JPM k €</v>
          </cell>
          <cell r="C540" t="str">
            <v>JP MORGAN</v>
          </cell>
          <cell r="D540" t="str">
            <v>EUR</v>
          </cell>
          <cell r="E540" t="str">
            <v>A. SECTOR</v>
          </cell>
          <cell r="F540" t="str">
            <v>TECHNO</v>
          </cell>
          <cell r="G540" t="str">
            <v>Acc</v>
          </cell>
          <cell r="H540">
            <v>289</v>
          </cell>
          <cell r="I540">
            <v>94.117647058823522</v>
          </cell>
          <cell r="J540">
            <v>1.4667308040443139E-2</v>
          </cell>
          <cell r="K540">
            <v>0.21840169777876395</v>
          </cell>
          <cell r="L540">
            <v>0.15868730177307788</v>
          </cell>
          <cell r="M540">
            <v>325</v>
          </cell>
          <cell r="N540">
            <v>88.923076923076934</v>
          </cell>
          <cell r="O540">
            <v>-2.469622477320494E-2</v>
          </cell>
          <cell r="P540">
            <v>0.23923818193234778</v>
          </cell>
          <cell r="Q540">
            <v>0.1511040653550042</v>
          </cell>
          <cell r="R540">
            <v>361</v>
          </cell>
          <cell r="S540">
            <v>71.19113573407202</v>
          </cell>
          <cell r="T540">
            <v>-0.1918717992247404</v>
          </cell>
          <cell r="U540">
            <v>0.39344426145006967</v>
          </cell>
          <cell r="V540">
            <v>0.16166281755196299</v>
          </cell>
          <cell r="W540">
            <v>0.13751722702095215</v>
          </cell>
          <cell r="X540">
            <v>31.00126448459914</v>
          </cell>
          <cell r="Y540">
            <v>126.24664164616119</v>
          </cell>
        </row>
        <row r="541">
          <cell r="A541" t="str">
            <v>LU0210533179</v>
          </cell>
          <cell r="B541" t="str">
            <v>Gl Aggreg B JPM K $</v>
          </cell>
          <cell r="C541" t="str">
            <v>JP MORGAN</v>
          </cell>
          <cell r="D541" t="str">
            <v>USD</v>
          </cell>
          <cell r="E541" t="str">
            <v>B. WORLD</v>
          </cell>
          <cell r="F541" t="str">
            <v>DIVERS</v>
          </cell>
          <cell r="G541" t="str">
            <v>Acc</v>
          </cell>
          <cell r="H541">
            <v>289</v>
          </cell>
          <cell r="I541">
            <v>94.463667820069205</v>
          </cell>
          <cell r="J541">
            <v>1.8653602559954852E-3</v>
          </cell>
          <cell r="K541">
            <v>4.1624843360765551E-2</v>
          </cell>
          <cell r="L541">
            <v>2.4465080212568324E-2</v>
          </cell>
          <cell r="M541">
            <v>325</v>
          </cell>
          <cell r="N541">
            <v>81.84615384615384</v>
          </cell>
          <cell r="O541">
            <v>-9.3268501588880115E-3</v>
          </cell>
          <cell r="P541">
            <v>6.750419643419199E-2</v>
          </cell>
          <cell r="Q541">
            <v>1.9079141321441506E-2</v>
          </cell>
          <cell r="R541">
            <v>361</v>
          </cell>
          <cell r="S541">
            <v>64.265927977839326</v>
          </cell>
          <cell r="T541">
            <v>-7.6800058111222105E-2</v>
          </cell>
          <cell r="U541">
            <v>9.2841927058578438E-2</v>
          </cell>
          <cell r="V541">
            <v>2.6827012025901764E-2</v>
          </cell>
          <cell r="W541">
            <v>2.4940658045406017E-2</v>
          </cell>
          <cell r="X541">
            <v>8.979073125801369</v>
          </cell>
          <cell r="Y541">
            <v>39.884019376315536</v>
          </cell>
        </row>
        <row r="542">
          <cell r="A542" t="str">
            <v>LU0053696067</v>
          </cell>
          <cell r="B542" t="str">
            <v>Gl Aggregate B JPM D $</v>
          </cell>
          <cell r="C542" t="str">
            <v>JP MORGAN</v>
          </cell>
          <cell r="D542" t="str">
            <v>USD</v>
          </cell>
          <cell r="E542" t="str">
            <v>B. WORLD</v>
          </cell>
          <cell r="F542" t="str">
            <v>DIVERS</v>
          </cell>
          <cell r="G542" t="str">
            <v>Inc</v>
          </cell>
          <cell r="H542">
            <v>289</v>
          </cell>
          <cell r="I542">
            <v>50.865051903114193</v>
          </cell>
          <cell r="J542">
            <v>-1.7408626331087085E-2</v>
          </cell>
          <cell r="K542">
            <v>2.7947325827121672E-2</v>
          </cell>
          <cell r="L542">
            <v>1.7672049319774619E-3</v>
          </cell>
          <cell r="M542">
            <v>325</v>
          </cell>
          <cell r="N542">
            <v>50.46153846153846</v>
          </cell>
          <cell r="O542">
            <v>-3.2889566498733515E-2</v>
          </cell>
          <cell r="P542">
            <v>4.1095239431520478E-2</v>
          </cell>
          <cell r="Q542">
            <v>2.5770926190982202E-4</v>
          </cell>
          <cell r="R542">
            <v>361</v>
          </cell>
          <cell r="S542">
            <v>51.523545706371188</v>
          </cell>
          <cell r="T542">
            <v>-9.7938562102523857E-2</v>
          </cell>
          <cell r="U542">
            <v>8.2458831360518625E-2</v>
          </cell>
          <cell r="V542">
            <v>1.6339869281045694E-3</v>
          </cell>
          <cell r="W542">
            <v>1.8959702513127286E-2</v>
          </cell>
          <cell r="X542">
            <v>0.11678073922699644</v>
          </cell>
          <cell r="Y542">
            <v>44.739319402690448</v>
          </cell>
        </row>
        <row r="543">
          <cell r="A543" t="str">
            <v>LU0070212591</v>
          </cell>
          <cell r="B543" t="str">
            <v>Gl Balanced JPM K €</v>
          </cell>
          <cell r="C543" t="str">
            <v>JP MORGAN</v>
          </cell>
          <cell r="D543" t="str">
            <v>EUR</v>
          </cell>
          <cell r="E543" t="str">
            <v>MIX</v>
          </cell>
          <cell r="F543" t="str">
            <v>NEUTRAL</v>
          </cell>
          <cell r="G543" t="str">
            <v>Acc</v>
          </cell>
          <cell r="H543">
            <v>289</v>
          </cell>
          <cell r="I543">
            <v>100</v>
          </cell>
          <cell r="J543">
            <v>1.4825720680418764E-2</v>
          </cell>
          <cell r="K543">
            <v>7.458264849945051E-2</v>
          </cell>
          <cell r="L543">
            <v>5.0280501123746602E-2</v>
          </cell>
          <cell r="M543">
            <v>325</v>
          </cell>
          <cell r="N543">
            <v>89.84615384615384</v>
          </cell>
          <cell r="O543">
            <v>-4.4286574482910093E-4</v>
          </cell>
          <cell r="P543">
            <v>8.5964921388094792E-2</v>
          </cell>
          <cell r="Q543">
            <v>4.7202257199096209E-2</v>
          </cell>
          <cell r="R543">
            <v>361</v>
          </cell>
          <cell r="S543">
            <v>71.19113573407202</v>
          </cell>
          <cell r="T543">
            <v>-8.5789299452212309E-2</v>
          </cell>
          <cell r="U543">
            <v>0.13032288470513817</v>
          </cell>
          <cell r="V543">
            <v>5.2499528545542518E-2</v>
          </cell>
          <cell r="W543">
            <v>4.3922083908903842E-2</v>
          </cell>
          <cell r="X543">
            <v>25.691779344623583</v>
          </cell>
          <cell r="Y543">
            <v>50.822110014021163</v>
          </cell>
        </row>
        <row r="544">
          <cell r="A544" t="str">
            <v>LU1255011097</v>
          </cell>
          <cell r="B544" t="str">
            <v>China A OpportJPM K€</v>
          </cell>
          <cell r="C544" t="str">
            <v>JP MORGAN</v>
          </cell>
          <cell r="D544" t="str">
            <v>EUR</v>
          </cell>
          <cell r="E544" t="str">
            <v>A. ASIA</v>
          </cell>
          <cell r="F544" t="str">
            <v>CHINA A</v>
          </cell>
          <cell r="G544" t="str">
            <v>Acc</v>
          </cell>
          <cell r="H544">
            <v>55</v>
          </cell>
          <cell r="I544">
            <v>100</v>
          </cell>
          <cell r="J544">
            <v>8.2591149818950396E-2</v>
          </cell>
          <cell r="K544">
            <v>0.20247016608217921</v>
          </cell>
          <cell r="L544">
            <v>0.16216599011270483</v>
          </cell>
          <cell r="M544">
            <v>103</v>
          </cell>
          <cell r="N544">
            <v>94.174757281553397</v>
          </cell>
          <cell r="O544">
            <v>5.7739765244437184E-2</v>
          </cell>
          <cell r="P544">
            <v>0.27467074697085603</v>
          </cell>
          <cell r="Q544">
            <v>0.15083283019027571</v>
          </cell>
          <cell r="R544">
            <v>151</v>
          </cell>
          <cell r="S544">
            <v>68.211920529801333</v>
          </cell>
          <cell r="T544">
            <v>-0.19997766833679009</v>
          </cell>
          <cell r="U544">
            <v>0.46424266137129838</v>
          </cell>
          <cell r="V544">
            <v>0.11322188449848025</v>
          </cell>
          <cell r="W544">
            <v>0.14694130604926114</v>
          </cell>
          <cell r="X544">
            <v>53.755935287938946</v>
          </cell>
          <cell r="Y544">
            <v>150.12492749428424</v>
          </cell>
        </row>
        <row r="545">
          <cell r="A545" t="str">
            <v>LU0129412341</v>
          </cell>
          <cell r="B545" t="str">
            <v>Gl Conv Eur JPM D €</v>
          </cell>
          <cell r="C545" t="str">
            <v>JP MORGAN</v>
          </cell>
          <cell r="D545" t="str">
            <v>EUR</v>
          </cell>
          <cell r="E545" t="str">
            <v>B. CONVERT</v>
          </cell>
          <cell r="F545" t="str">
            <v>Europe</v>
          </cell>
          <cell r="G545" t="str">
            <v>Inc</v>
          </cell>
          <cell r="H545">
            <v>289</v>
          </cell>
          <cell r="I545">
            <v>75.778546712802765</v>
          </cell>
          <cell r="J545">
            <v>-1.7989578062418743E-2</v>
          </cell>
          <cell r="K545">
            <v>7.4273047125551273E-2</v>
          </cell>
          <cell r="L545">
            <v>2.118758398844256E-2</v>
          </cell>
          <cell r="M545">
            <v>325</v>
          </cell>
          <cell r="N545">
            <v>74.15384615384616</v>
          </cell>
          <cell r="O545">
            <v>-1.9117457362548527E-2</v>
          </cell>
          <cell r="P545">
            <v>8.0793410939039148E-2</v>
          </cell>
          <cell r="Q545">
            <v>1.6587491583578418E-2</v>
          </cell>
          <cell r="R545">
            <v>361</v>
          </cell>
          <cell r="S545">
            <v>60.941828254847643</v>
          </cell>
          <cell r="T545">
            <v>-0.16995253564228571</v>
          </cell>
          <cell r="U545">
            <v>0.20286955095520959</v>
          </cell>
          <cell r="V545">
            <v>3.2176121930567181E-2</v>
          </cell>
          <cell r="W545">
            <v>1.1069316704030552E-2</v>
          </cell>
          <cell r="X545">
            <v>4.5575599865491174</v>
          </cell>
          <cell r="Y545">
            <v>76.911717597675874</v>
          </cell>
        </row>
        <row r="546">
          <cell r="A546" t="str">
            <v>LU0210533500</v>
          </cell>
          <cell r="B546" t="str">
            <v>Gl Conv Eur JPM K €</v>
          </cell>
          <cell r="C546" t="str">
            <v>JP MORGAN</v>
          </cell>
          <cell r="D546" t="str">
            <v>EUR</v>
          </cell>
          <cell r="E546" t="str">
            <v>B. CONVERT</v>
          </cell>
          <cell r="F546" t="str">
            <v>EUROPE</v>
          </cell>
          <cell r="G546" t="str">
            <v>Acc</v>
          </cell>
          <cell r="H546">
            <v>289</v>
          </cell>
          <cell r="I546">
            <v>82.698961937716263</v>
          </cell>
          <cell r="J546">
            <v>-1.1129348021285512E-2</v>
          </cell>
          <cell r="K546">
            <v>8.1409722492899794E-2</v>
          </cell>
          <cell r="L546">
            <v>3.4852206954659293E-2</v>
          </cell>
          <cell r="M546">
            <v>325</v>
          </cell>
          <cell r="N546">
            <v>81.538461538461533</v>
          </cell>
          <cell r="O546">
            <v>-1.701090185904168E-2</v>
          </cell>
          <cell r="P546">
            <v>9.7827498413837741E-2</v>
          </cell>
          <cell r="Q546">
            <v>2.7468766514547882E-2</v>
          </cell>
          <cell r="R546">
            <v>361</v>
          </cell>
          <cell r="S546">
            <v>63.157894736842103</v>
          </cell>
          <cell r="T546">
            <v>-0.16736114453174197</v>
          </cell>
          <cell r="U546">
            <v>0.20477914732289421</v>
          </cell>
          <cell r="V546">
            <v>4.2717086834733964E-2</v>
          </cell>
          <cell r="W546">
            <v>1.7191872772187589E-2</v>
          </cell>
          <cell r="X546">
            <v>7.5581974279729751</v>
          </cell>
          <cell r="Y546">
            <v>74.135136935902267</v>
          </cell>
        </row>
        <row r="547">
          <cell r="A547" t="str">
            <v>LU0740858229</v>
          </cell>
          <cell r="B547" t="str">
            <v>Gl Income JPM K €</v>
          </cell>
          <cell r="C547" t="str">
            <v>JP MORGAN</v>
          </cell>
          <cell r="D547" t="str">
            <v>EUR</v>
          </cell>
          <cell r="E547" t="str">
            <v>MIX</v>
          </cell>
          <cell r="F547" t="str">
            <v>DEFENS</v>
          </cell>
          <cell r="G547" t="str">
            <v>Acc</v>
          </cell>
          <cell r="H547">
            <v>141</v>
          </cell>
          <cell r="I547">
            <v>90.780141843971634</v>
          </cell>
          <cell r="J547">
            <v>1.222622564372733E-3</v>
          </cell>
          <cell r="K547">
            <v>5.5398318631351896E-2</v>
          </cell>
          <cell r="L547">
            <v>3.0368216375903812E-2</v>
          </cell>
          <cell r="M547">
            <v>189</v>
          </cell>
          <cell r="N547">
            <v>86.772486772486772</v>
          </cell>
          <cell r="O547">
            <v>-6.646898232062215E-3</v>
          </cell>
          <cell r="P547">
            <v>5.8846963219384429E-2</v>
          </cell>
          <cell r="Q547">
            <v>3.1928602690243668E-2</v>
          </cell>
          <cell r="R547">
            <v>237</v>
          </cell>
          <cell r="S547">
            <v>72.995780590717303</v>
          </cell>
          <cell r="T547">
            <v>-6.0559643409778506E-2</v>
          </cell>
          <cell r="U547">
            <v>0.12799417682790012</v>
          </cell>
          <cell r="V547">
            <v>3.7808704046335739E-2</v>
          </cell>
          <cell r="W547">
            <v>1.1324972630578856E-2</v>
          </cell>
          <cell r="X547">
            <v>19.370842398107975</v>
          </cell>
          <cell r="Y547">
            <v>51.300637768001167</v>
          </cell>
        </row>
        <row r="548">
          <cell r="A548" t="str">
            <v>LU0395794307</v>
          </cell>
          <cell r="B548" t="str">
            <v>Gl Income JPM D €</v>
          </cell>
          <cell r="C548" t="str">
            <v>JP MORGAN</v>
          </cell>
          <cell r="D548" t="str">
            <v>EUR</v>
          </cell>
          <cell r="E548" t="str">
            <v>MIX</v>
          </cell>
          <cell r="F548" t="str">
            <v>DEFENS</v>
          </cell>
          <cell r="G548" t="str">
            <v>Inc</v>
          </cell>
          <cell r="H548">
            <v>218</v>
          </cell>
          <cell r="I548">
            <v>44.036697247706428</v>
          </cell>
          <cell r="J548">
            <v>-3.3974539443755121E-2</v>
          </cell>
          <cell r="K548">
            <v>3.8097006171269605E-2</v>
          </cell>
          <cell r="L548">
            <v>-4.9807332795656634E-3</v>
          </cell>
          <cell r="M548">
            <v>266</v>
          </cell>
          <cell r="N548">
            <v>43.233082706766915</v>
          </cell>
          <cell r="O548">
            <v>-3.9556133555486823E-2</v>
          </cell>
          <cell r="P548">
            <v>5.2361926153077026E-2</v>
          </cell>
          <cell r="Q548">
            <v>-6.3361883421988452E-3</v>
          </cell>
          <cell r="R548">
            <v>314</v>
          </cell>
          <cell r="S548">
            <v>52.229299363057322</v>
          </cell>
          <cell r="T548">
            <v>-8.8374013982706223E-2</v>
          </cell>
          <cell r="U548">
            <v>0.10636881217279037</v>
          </cell>
          <cell r="V548">
            <v>7.2124334243407473E-3</v>
          </cell>
          <cell r="W548">
            <v>-3.1396050579558521E-2</v>
          </cell>
          <cell r="X548">
            <v>-3.2119367698603143</v>
          </cell>
          <cell r="Y548">
            <v>63.300697338525538</v>
          </cell>
        </row>
        <row r="549">
          <cell r="A549" t="str">
            <v>LU0208853274</v>
          </cell>
          <cell r="B549" t="str">
            <v>Gl Nat Resources JPM K €</v>
          </cell>
          <cell r="C549" t="str">
            <v>JP MORGAN</v>
          </cell>
          <cell r="D549" t="str">
            <v>EUR</v>
          </cell>
          <cell r="E549" t="str">
            <v>A. SECTOR</v>
          </cell>
          <cell r="F549" t="str">
            <v>COMMOD</v>
          </cell>
          <cell r="G549" t="str">
            <v>Acc</v>
          </cell>
          <cell r="H549">
            <v>289</v>
          </cell>
          <cell r="I549">
            <v>45.674740484429066</v>
          </cell>
          <cell r="J549">
            <v>-0.1148338909629284</v>
          </cell>
          <cell r="K549">
            <v>0.1002343949200053</v>
          </cell>
          <cell r="L549">
            <v>-8.6282835193604024E-3</v>
          </cell>
          <cell r="M549">
            <v>325</v>
          </cell>
          <cell r="N549">
            <v>47.07692307692308</v>
          </cell>
          <cell r="O549">
            <v>-0.16963909744859684</v>
          </cell>
          <cell r="P549">
            <v>0.15667161768809762</v>
          </cell>
          <cell r="Q549">
            <v>-4.569246916767522E-3</v>
          </cell>
          <cell r="R549">
            <v>361</v>
          </cell>
          <cell r="S549">
            <v>51.523545706371188</v>
          </cell>
          <cell r="T549">
            <v>-0.29917104616604273</v>
          </cell>
          <cell r="U549">
            <v>0.43727112757890263</v>
          </cell>
          <cell r="V549">
            <v>8.5959885386819312E-3</v>
          </cell>
          <cell r="W549">
            <v>7.8246530752098753E-2</v>
          </cell>
          <cell r="X549">
            <v>-0.69105991743436557</v>
          </cell>
          <cell r="Y549">
            <v>177.53617242586586</v>
          </cell>
        </row>
        <row r="550">
          <cell r="A550" t="str">
            <v>LU0208853514</v>
          </cell>
          <cell r="B550" t="str">
            <v>Gl Nat Resources JPM D €</v>
          </cell>
          <cell r="C550" t="str">
            <v>JP MORGAN</v>
          </cell>
          <cell r="D550" t="str">
            <v>EUR</v>
          </cell>
          <cell r="E550" t="str">
            <v>A. SECTOR</v>
          </cell>
          <cell r="F550" t="str">
            <v>COMMOD</v>
          </cell>
          <cell r="G550" t="str">
            <v>Inc</v>
          </cell>
          <cell r="H550">
            <v>289</v>
          </cell>
          <cell r="I550">
            <v>45.32871972318339</v>
          </cell>
          <cell r="J550">
            <v>-0.11547801603881802</v>
          </cell>
          <cell r="K550">
            <v>9.0432546784829482E-2</v>
          </cell>
          <cell r="L550">
            <v>-1.0899553970437958E-2</v>
          </cell>
          <cell r="M550">
            <v>325</v>
          </cell>
          <cell r="N550">
            <v>45.53846153846154</v>
          </cell>
          <cell r="O550">
            <v>-0.16986863111160327</v>
          </cell>
          <cell r="P550">
            <v>0.13953146281142595</v>
          </cell>
          <cell r="Q550">
            <v>-7.0346935244017805E-3</v>
          </cell>
          <cell r="R550">
            <v>361</v>
          </cell>
          <cell r="S550">
            <v>49.86149584487535</v>
          </cell>
          <cell r="T550">
            <v>-0.3007640395396724</v>
          </cell>
          <cell r="U550">
            <v>0.43600545206724223</v>
          </cell>
          <cell r="V550">
            <v>-9.1074681238612065E-4</v>
          </cell>
          <cell r="W550">
            <v>6.9725451307301012E-2</v>
          </cell>
          <cell r="X550">
            <v>-1.0637267418365233</v>
          </cell>
          <cell r="Y550">
            <v>177.58944766590307</v>
          </cell>
        </row>
        <row r="551">
          <cell r="A551" t="str">
            <v>LU0210535034</v>
          </cell>
          <cell r="B551" t="str">
            <v>Latin America Eq JPM K $</v>
          </cell>
          <cell r="C551" t="str">
            <v>JP MORGAN</v>
          </cell>
          <cell r="D551" t="str">
            <v>EUR**</v>
          </cell>
          <cell r="E551" t="str">
            <v>A. EM MKTS</v>
          </cell>
          <cell r="F551" t="str">
            <v>LAT AMERICA</v>
          </cell>
          <cell r="G551" t="str">
            <v>Acc</v>
          </cell>
          <cell r="H551">
            <v>289</v>
          </cell>
          <cell r="I551">
            <v>65.051903114186842</v>
          </cell>
          <cell r="J551">
            <v>-3.3831641851748917E-2</v>
          </cell>
          <cell r="K551">
            <v>0.10030117653975701</v>
          </cell>
          <cell r="L551">
            <v>1.5900452527693121E-2</v>
          </cell>
          <cell r="M551">
            <v>325</v>
          </cell>
          <cell r="N551">
            <v>59.07692307692308</v>
          </cell>
          <cell r="O551">
            <v>-7.3241786788990973E-2</v>
          </cell>
          <cell r="P551">
            <v>0.1032651883396447</v>
          </cell>
          <cell r="Q551">
            <v>1.6813093826100856E-2</v>
          </cell>
          <cell r="R551">
            <v>361</v>
          </cell>
          <cell r="S551">
            <v>55.955678670360108</v>
          </cell>
          <cell r="T551">
            <v>-0.25405884463195594</v>
          </cell>
          <cell r="U551">
            <v>0.35123053619793232</v>
          </cell>
          <cell r="V551">
            <v>2.5621756079124092E-2</v>
          </cell>
          <cell r="W551">
            <v>3.271103207364856E-2</v>
          </cell>
          <cell r="X551">
            <v>3.0634924126578369</v>
          </cell>
          <cell r="Y551">
            <v>167.55722837974341</v>
          </cell>
        </row>
        <row r="552">
          <cell r="A552" t="str">
            <v>LU0225506756</v>
          </cell>
          <cell r="B552" t="str">
            <v>Russia F JPM K €</v>
          </cell>
          <cell r="C552" t="str">
            <v>JP MORGAN</v>
          </cell>
          <cell r="D552" t="str">
            <v>EUR**</v>
          </cell>
          <cell r="E552" t="str">
            <v>A. EM MKTS</v>
          </cell>
          <cell r="F552" t="str">
            <v>RUSSIA</v>
          </cell>
          <cell r="G552" t="str">
            <v>Acc</v>
          </cell>
          <cell r="H552">
            <v>289</v>
          </cell>
          <cell r="I552">
            <v>58.82352941176471</v>
          </cell>
          <cell r="J552">
            <v>-8.5972387749830181E-2</v>
          </cell>
          <cell r="K552">
            <v>0.12838979824851204</v>
          </cell>
          <cell r="L552">
            <v>1.0134427960684089E-2</v>
          </cell>
          <cell r="M552">
            <v>325</v>
          </cell>
          <cell r="N552">
            <v>48</v>
          </cell>
          <cell r="O552">
            <v>-0.11210778856157097</v>
          </cell>
          <cell r="P552">
            <v>0.15502189614733</v>
          </cell>
          <cell r="Q552">
            <v>-1.5753476768352925E-2</v>
          </cell>
          <cell r="R552">
            <v>361</v>
          </cell>
          <cell r="S552">
            <v>52.908587257617732</v>
          </cell>
          <cell r="T552">
            <v>-0.40364235244232621</v>
          </cell>
          <cell r="U552">
            <v>0.42042471335187293</v>
          </cell>
          <cell r="V552">
            <v>1.9346128686551056E-2</v>
          </cell>
          <cell r="W552">
            <v>3.7236380799297031E-2</v>
          </cell>
          <cell r="X552">
            <v>-1.9939847196876175</v>
          </cell>
          <cell r="Y552">
            <v>184.01195187852878</v>
          </cell>
        </row>
        <row r="553">
          <cell r="A553" t="str">
            <v>LU0210532957</v>
          </cell>
          <cell r="B553" t="str">
            <v>US Aggreg Bond JPM K $</v>
          </cell>
          <cell r="C553" t="str">
            <v>JP MORGAN</v>
          </cell>
          <cell r="D553" t="str">
            <v>USD</v>
          </cell>
          <cell r="E553" t="str">
            <v>B. USA</v>
          </cell>
          <cell r="F553" t="str">
            <v>DIVERS</v>
          </cell>
          <cell r="G553" t="str">
            <v>Acc</v>
          </cell>
          <cell r="H553">
            <v>289</v>
          </cell>
          <cell r="I553">
            <v>97.923875432525946</v>
          </cell>
          <cell r="J553">
            <v>1.4369167270337657E-2</v>
          </cell>
          <cell r="K553">
            <v>6.7968238494052535E-2</v>
          </cell>
          <cell r="L553">
            <v>3.0518059056580116E-2</v>
          </cell>
          <cell r="M553">
            <v>325</v>
          </cell>
          <cell r="N553">
            <v>95.07692307692308</v>
          </cell>
          <cell r="O553">
            <v>8.8983678607057037E-3</v>
          </cell>
          <cell r="P553">
            <v>7.7700379151724577E-2</v>
          </cell>
          <cell r="Q553">
            <v>3.3271703178054057E-2</v>
          </cell>
          <cell r="R553">
            <v>361</v>
          </cell>
          <cell r="S553">
            <v>77.5623268698061</v>
          </cell>
          <cell r="T553">
            <v>-2.206613296316606E-2</v>
          </cell>
          <cell r="U553">
            <v>9.175658405555942E-2</v>
          </cell>
          <cell r="V553">
            <v>3.665241295051902E-2</v>
          </cell>
          <cell r="W553">
            <v>6.9404927003957617E-3</v>
          </cell>
          <cell r="X553">
            <v>17.648417243031329</v>
          </cell>
          <cell r="Y553">
            <v>25.633575334976662</v>
          </cell>
        </row>
        <row r="554">
          <cell r="A554" t="str">
            <v>LU0117838564</v>
          </cell>
          <cell r="B554" t="str">
            <v>US Aggreg B JPM D $</v>
          </cell>
          <cell r="C554" t="str">
            <v>JP MORGAN</v>
          </cell>
          <cell r="D554" t="str">
            <v>USD</v>
          </cell>
          <cell r="E554" t="str">
            <v>B. USA</v>
          </cell>
          <cell r="F554" t="str">
            <v>DIVERS</v>
          </cell>
          <cell r="G554" t="str">
            <v>Inc</v>
          </cell>
          <cell r="H554">
            <v>289</v>
          </cell>
          <cell r="I554">
            <v>59.861591695501723</v>
          </cell>
          <cell r="J554">
            <v>-1.2785495328384133E-2</v>
          </cell>
          <cell r="K554">
            <v>1.979156796463033E-2</v>
          </cell>
          <cell r="L554">
            <v>4.4025978373096741E-3</v>
          </cell>
          <cell r="M554">
            <v>325</v>
          </cell>
          <cell r="N554">
            <v>52.307692307692314</v>
          </cell>
          <cell r="O554">
            <v>-1.5708755066558843E-2</v>
          </cell>
          <cell r="P554">
            <v>3.0522169085351259E-2</v>
          </cell>
          <cell r="Q554">
            <v>2.7308837825752441E-3</v>
          </cell>
          <cell r="R554">
            <v>361</v>
          </cell>
          <cell r="S554">
            <v>49.307479224376735</v>
          </cell>
          <cell r="T554">
            <v>-4.2170331257437944E-2</v>
          </cell>
          <cell r="U554">
            <v>5.899470480474292E-2</v>
          </cell>
          <cell r="V554">
            <v>-8.03858520900258E-4</v>
          </cell>
          <cell r="W554">
            <v>-1.1034693910841609E-2</v>
          </cell>
          <cell r="X554">
            <v>1.3597017252753858</v>
          </cell>
          <cell r="Y554">
            <v>36.614122967521581</v>
          </cell>
        </row>
        <row r="555">
          <cell r="A555" t="str">
            <v>LU0070214290</v>
          </cell>
          <cell r="B555" t="str">
            <v>US Select Eq A JPM K $</v>
          </cell>
          <cell r="C555" t="str">
            <v>JP MORGAN</v>
          </cell>
          <cell r="D555" t="str">
            <v>USD</v>
          </cell>
          <cell r="E555" t="str">
            <v>A. USA</v>
          </cell>
          <cell r="F555" t="str">
            <v>L. CAP</v>
          </cell>
          <cell r="G555" t="str">
            <v>Acc</v>
          </cell>
          <cell r="H555">
            <v>289</v>
          </cell>
          <cell r="I555">
            <v>96.539792387543258</v>
          </cell>
          <cell r="J555">
            <v>1.1452615931069721E-2</v>
          </cell>
          <cell r="K555">
            <v>0.17055982399210179</v>
          </cell>
          <cell r="L555">
            <v>0.11131075402231194</v>
          </cell>
          <cell r="M555">
            <v>325</v>
          </cell>
          <cell r="N555">
            <v>88</v>
          </cell>
          <cell r="O555">
            <v>-2.5983886570342538E-2</v>
          </cell>
          <cell r="P555">
            <v>0.18275382593733913</v>
          </cell>
          <cell r="Q555">
            <v>0.11062577476883839</v>
          </cell>
          <cell r="R555">
            <v>361</v>
          </cell>
          <cell r="S555">
            <v>74.51523545706371</v>
          </cell>
          <cell r="T555">
            <v>-0.13234420723152146</v>
          </cell>
          <cell r="U555">
            <v>0.2920794305703221</v>
          </cell>
          <cell r="V555">
            <v>0.11794871794871797</v>
          </cell>
          <cell r="W555">
            <v>0.12728832819205005</v>
          </cell>
          <cell r="X555">
            <v>26.496832142070531</v>
          </cell>
          <cell r="Y555">
            <v>106.15429547457474</v>
          </cell>
        </row>
        <row r="556">
          <cell r="A556" t="str">
            <v>LU0244270301</v>
          </cell>
          <cell r="B556" t="str">
            <v>US Value Eq Hdg JPM K €</v>
          </cell>
          <cell r="C556" t="str">
            <v>JP MORGAN</v>
          </cell>
          <cell r="D556" t="str">
            <v>EUR</v>
          </cell>
          <cell r="E556" t="str">
            <v>A. USA</v>
          </cell>
          <cell r="F556" t="str">
            <v>Eurohedged</v>
          </cell>
          <cell r="G556" t="str">
            <v>Acc</v>
          </cell>
          <cell r="H556">
            <v>263</v>
          </cell>
          <cell r="I556">
            <v>89.353612167300383</v>
          </cell>
          <cell r="J556">
            <v>-2.8775246260129761E-3</v>
          </cell>
          <cell r="K556">
            <v>0.14187699952551064</v>
          </cell>
          <cell r="L556">
            <v>7.7366739632081849E-2</v>
          </cell>
          <cell r="M556">
            <v>312</v>
          </cell>
          <cell r="N556">
            <v>83.65384615384616</v>
          </cell>
          <cell r="O556">
            <v>-3.1503595697878181E-2</v>
          </cell>
          <cell r="P556">
            <v>0.15870219593563156</v>
          </cell>
          <cell r="Q556">
            <v>6.8225635914761606E-2</v>
          </cell>
          <cell r="R556">
            <v>360</v>
          </cell>
          <cell r="S556">
            <v>68.333333333333329</v>
          </cell>
          <cell r="T556">
            <v>-0.134502688172043</v>
          </cell>
          <cell r="U556">
            <v>0.26390544520026976</v>
          </cell>
          <cell r="V556">
            <v>7.3896000354342961E-2</v>
          </cell>
          <cell r="W556">
            <v>2.4390689426911694E-2</v>
          </cell>
          <cell r="X556">
            <v>14.392542857299429</v>
          </cell>
          <cell r="Y556">
            <v>94.129613749836366</v>
          </cell>
        </row>
        <row r="557">
          <cell r="A557" t="str">
            <v>LU0401357743</v>
          </cell>
          <cell r="B557" t="str">
            <v>US Sm Cap Gr JPM K €</v>
          </cell>
          <cell r="C557" t="str">
            <v>JP MORGAN</v>
          </cell>
          <cell r="D557" t="str">
            <v>EUR</v>
          </cell>
          <cell r="E557" t="str">
            <v>A. USA</v>
          </cell>
          <cell r="F557" t="str">
            <v>Small Cap</v>
          </cell>
          <cell r="G557" t="str">
            <v>Acc</v>
          </cell>
          <cell r="H557">
            <v>160</v>
          </cell>
          <cell r="I557">
            <v>100</v>
          </cell>
          <cell r="J557">
            <v>9.6415783848103787E-2</v>
          </cell>
          <cell r="K557">
            <v>0.20310530667432708</v>
          </cell>
          <cell r="L557">
            <v>0.15090276966030558</v>
          </cell>
          <cell r="M557">
            <v>208</v>
          </cell>
          <cell r="N557">
            <v>99.519230769230774</v>
          </cell>
          <cell r="O557">
            <v>6.9401951249985563E-2</v>
          </cell>
          <cell r="P557">
            <v>0.23455567668004046</v>
          </cell>
          <cell r="Q557">
            <v>0.15609220774853794</v>
          </cell>
          <cell r="R557">
            <v>256</v>
          </cell>
          <cell r="S557">
            <v>78.515625</v>
          </cell>
          <cell r="T557">
            <v>-0.16566365249619297</v>
          </cell>
          <cell r="U557">
            <v>0.38107696125350055</v>
          </cell>
          <cell r="V557">
            <v>0.15673415336532592</v>
          </cell>
          <cell r="W557">
            <v>0.15343521329588738</v>
          </cell>
          <cell r="X557">
            <v>50.93186218846477</v>
          </cell>
          <cell r="Y557">
            <v>149.47535593230802</v>
          </cell>
        </row>
        <row r="558">
          <cell r="A558" t="str">
            <v>IE00B296X584</v>
          </cell>
          <cell r="B558" t="str">
            <v>H.Y. GL BOND Aegon K €</v>
          </cell>
          <cell r="C558" t="str">
            <v>AEGON</v>
          </cell>
          <cell r="D558" t="str">
            <v>EUR</v>
          </cell>
          <cell r="E558" t="str">
            <v>H.Y. BOND</v>
          </cell>
          <cell r="F558" t="str">
            <v>EUR HDG</v>
          </cell>
          <cell r="G558" t="str">
            <v>Acc</v>
          </cell>
          <cell r="H558">
            <v>136</v>
          </cell>
          <cell r="I558">
            <v>94.117647058823522</v>
          </cell>
          <cell r="J558">
            <v>6.9988189449824659E-3</v>
          </cell>
          <cell r="K558">
            <v>4.5321964504546106E-2</v>
          </cell>
          <cell r="L558">
            <v>2.9786779098046168E-2</v>
          </cell>
          <cell r="M558">
            <v>184</v>
          </cell>
          <cell r="N558">
            <v>90.760869565217391</v>
          </cell>
          <cell r="O558">
            <v>1.1509881965886537E-3</v>
          </cell>
          <cell r="P558">
            <v>4.999148515132279E-2</v>
          </cell>
          <cell r="Q558">
            <v>3.0201976656684337E-2</v>
          </cell>
          <cell r="R558">
            <v>232</v>
          </cell>
          <cell r="S558">
            <v>68.534482758620683</v>
          </cell>
          <cell r="T558">
            <v>-5.336940329142157E-2</v>
          </cell>
          <cell r="U558">
            <v>0.10097277507795559</v>
          </cell>
          <cell r="V558">
            <v>3.6692315150233079E-2</v>
          </cell>
          <cell r="W558">
            <v>1.1041741777598979E-2</v>
          </cell>
          <cell r="X558">
            <v>21.001271396838753</v>
          </cell>
          <cell r="Y558">
            <v>38.846409845176751</v>
          </cell>
        </row>
        <row r="559">
          <cell r="A559" t="str">
            <v>BE0166978412</v>
          </cell>
          <cell r="B559" t="str">
            <v>Sel Immo Eur KBC K €</v>
          </cell>
          <cell r="C559" t="str">
            <v>KBC</v>
          </cell>
          <cell r="D559" t="str">
            <v>EUR</v>
          </cell>
          <cell r="E559" t="str">
            <v>A. SECTOR</v>
          </cell>
          <cell r="F559" t="str">
            <v>IMMO Europe</v>
          </cell>
          <cell r="G559" t="str">
            <v>Acc</v>
          </cell>
          <cell r="H559">
            <v>216</v>
          </cell>
          <cell r="I559">
            <v>92.592592592592595</v>
          </cell>
          <cell r="J559">
            <v>1.2268364940000677E-2</v>
          </cell>
          <cell r="K559">
            <v>0.14598115475880655</v>
          </cell>
          <cell r="L559">
            <v>0.10090790958064966</v>
          </cell>
          <cell r="M559">
            <v>264</v>
          </cell>
          <cell r="N559">
            <v>93.560606060606062</v>
          </cell>
          <cell r="O559">
            <v>1.5746417530943857E-2</v>
          </cell>
          <cell r="P559">
            <v>0.17410260983709791</v>
          </cell>
          <cell r="Q559">
            <v>7.7686974830236011E-2</v>
          </cell>
          <cell r="R559">
            <v>312</v>
          </cell>
          <cell r="S559">
            <v>70.192307692307693</v>
          </cell>
          <cell r="T559">
            <v>-0.12230593267436562</v>
          </cell>
          <cell r="U559">
            <v>0.28420323475408982</v>
          </cell>
          <cell r="V559">
            <v>0.11273460912806332</v>
          </cell>
          <cell r="W559">
            <v>6.8971491339453794E-2</v>
          </cell>
          <cell r="X559">
            <v>16.660146223043039</v>
          </cell>
          <cell r="Y559">
            <v>124.96309341296745</v>
          </cell>
        </row>
        <row r="560">
          <cell r="A560" t="str">
            <v>BE0166979428</v>
          </cell>
          <cell r="B560" t="str">
            <v>Sel Immo World KBC K €</v>
          </cell>
          <cell r="C560" t="str">
            <v>KBC</v>
          </cell>
          <cell r="D560" t="str">
            <v>EUR</v>
          </cell>
          <cell r="E560" t="str">
            <v>A. SECTOR</v>
          </cell>
          <cell r="F560" t="str">
            <v>IMMO World</v>
          </cell>
          <cell r="G560" t="str">
            <v>Acc</v>
          </cell>
          <cell r="H560">
            <v>216</v>
          </cell>
          <cell r="I560">
            <v>99.074074074074076</v>
          </cell>
          <cell r="J560">
            <v>3.8522323620707288E-2</v>
          </cell>
          <cell r="K560">
            <v>0.14657273686214448</v>
          </cell>
          <cell r="L560">
            <v>8.6588907418576166E-2</v>
          </cell>
          <cell r="M560">
            <v>264</v>
          </cell>
          <cell r="N560">
            <v>94.318181818181827</v>
          </cell>
          <cell r="O560">
            <v>2.138399787525469E-2</v>
          </cell>
          <cell r="P560">
            <v>0.16568926730983902</v>
          </cell>
          <cell r="Q560">
            <v>8.7266643391065823E-2</v>
          </cell>
          <cell r="R560">
            <v>312</v>
          </cell>
          <cell r="S560">
            <v>71.15384615384616</v>
          </cell>
          <cell r="T560">
            <v>-7.5948636744711057E-2</v>
          </cell>
          <cell r="U560">
            <v>0.30851363261185194</v>
          </cell>
          <cell r="V560">
            <v>9.327188596167979E-2</v>
          </cell>
          <cell r="W560">
            <v>7.1942150151097284E-2</v>
          </cell>
          <cell r="X560">
            <v>32.576235762519978</v>
          </cell>
          <cell r="Y560">
            <v>104.26228350824398</v>
          </cell>
        </row>
        <row r="561">
          <cell r="A561" t="str">
            <v>BE0171768782</v>
          </cell>
          <cell r="B561" t="str">
            <v>Fivest Euroland KBC K €</v>
          </cell>
          <cell r="C561" t="str">
            <v>KBC</v>
          </cell>
          <cell r="D561" t="str">
            <v>EUR</v>
          </cell>
          <cell r="E561" t="str">
            <v>MIX</v>
          </cell>
          <cell r="F561" t="str">
            <v>NEUTRAL</v>
          </cell>
          <cell r="G561" t="str">
            <v>Acc</v>
          </cell>
          <cell r="H561">
            <v>289</v>
          </cell>
          <cell r="I561">
            <v>78.892733564013838</v>
          </cell>
          <cell r="J561">
            <v>-2.8797826520087999E-2</v>
          </cell>
          <cell r="K561">
            <v>9.3536002230271809E-2</v>
          </cell>
          <cell r="L561">
            <v>5.3382691296006257E-2</v>
          </cell>
          <cell r="M561">
            <v>325</v>
          </cell>
          <cell r="N561">
            <v>77.230769230769241</v>
          </cell>
          <cell r="O561">
            <v>-5.2397123135018805E-2</v>
          </cell>
          <cell r="P561">
            <v>0.1080742616283305</v>
          </cell>
          <cell r="Q561">
            <v>4.502631658414602E-2</v>
          </cell>
          <cell r="R561">
            <v>361</v>
          </cell>
          <cell r="S561">
            <v>60.110803324099727</v>
          </cell>
          <cell r="T561">
            <v>-0.1337686566212867</v>
          </cell>
          <cell r="U561">
            <v>0.18320555583059375</v>
          </cell>
          <cell r="V561">
            <v>4.5183601828198139E-2</v>
          </cell>
          <cell r="W561">
            <v>-1.0274822298728115E-3</v>
          </cell>
          <cell r="X561">
            <v>12.786197860439621</v>
          </cell>
          <cell r="Y561">
            <v>79.350755229068596</v>
          </cell>
        </row>
        <row r="562">
          <cell r="A562" t="str">
            <v>BE0153263034</v>
          </cell>
          <cell r="B562" t="str">
            <v>Sel Immo BE KBC K €</v>
          </cell>
          <cell r="C562" t="str">
            <v>KBC</v>
          </cell>
          <cell r="D562" t="str">
            <v>EUR</v>
          </cell>
          <cell r="E562" t="str">
            <v>A. SECTOR</v>
          </cell>
          <cell r="F562" t="str">
            <v>IMMO BE</v>
          </cell>
          <cell r="G562" t="str">
            <v>Acc</v>
          </cell>
          <cell r="H562">
            <v>215</v>
          </cell>
          <cell r="I562">
            <v>99.069767441860463</v>
          </cell>
          <cell r="J562">
            <v>6.2681433712005546E-2</v>
          </cell>
          <cell r="K562">
            <v>0.11394993107682674</v>
          </cell>
          <cell r="L562">
            <v>9.4916337372288107E-2</v>
          </cell>
          <cell r="M562">
            <v>263</v>
          </cell>
          <cell r="N562">
            <v>96.197718631178702</v>
          </cell>
          <cell r="O562">
            <v>4.2758867116242619E-2</v>
          </cell>
          <cell r="P562">
            <v>0.14149938529513859</v>
          </cell>
          <cell r="Q562">
            <v>8.5123846769053158E-2</v>
          </cell>
          <cell r="R562">
            <v>311</v>
          </cell>
          <cell r="S562">
            <v>80.707395498392287</v>
          </cell>
          <cell r="T562">
            <v>-5.3796786121617493E-2</v>
          </cell>
          <cell r="U562">
            <v>0.21773335217045447</v>
          </cell>
          <cell r="V562">
            <v>0.10155883360180629</v>
          </cell>
          <cell r="W562">
            <v>5.7778169887879871E-2</v>
          </cell>
          <cell r="X562">
            <v>21.759304043129617</v>
          </cell>
          <cell r="Y562">
            <v>83.98750285864503</v>
          </cell>
        </row>
        <row r="563">
          <cell r="A563" t="str">
            <v>BE0946844272</v>
          </cell>
          <cell r="B563" t="str">
            <v>Eco Climate change KBC Acc €</v>
          </cell>
          <cell r="C563" t="str">
            <v>KBC</v>
          </cell>
          <cell r="D563" t="str">
            <v>EUR</v>
          </cell>
          <cell r="E563" t="str">
            <v>A. SECTOR</v>
          </cell>
          <cell r="F563" t="str">
            <v>ECOLOGY</v>
          </cell>
          <cell r="G563" t="str">
            <v>Acc</v>
          </cell>
          <cell r="H563">
            <v>259</v>
          </cell>
          <cell r="I563">
            <v>84.555984555984551</v>
          </cell>
          <cell r="J563">
            <v>-3.5524765446702911E-2</v>
          </cell>
          <cell r="K563">
            <v>0.10349289017819641</v>
          </cell>
          <cell r="L563">
            <v>6.507947954883786E-2</v>
          </cell>
          <cell r="M563">
            <v>307</v>
          </cell>
          <cell r="N563">
            <v>85.342019543973947</v>
          </cell>
          <cell r="O563">
            <v>-6.9603304432839977E-2</v>
          </cell>
          <cell r="P563">
            <v>0.13093610017206064</v>
          </cell>
          <cell r="Q563">
            <v>5.8115809136827457E-2</v>
          </cell>
          <cell r="R563">
            <v>355</v>
          </cell>
          <cell r="S563">
            <v>64.507042253521135</v>
          </cell>
          <cell r="T563">
            <v>-0.13502240873383159</v>
          </cell>
          <cell r="U563">
            <v>0.24578494811341992</v>
          </cell>
          <cell r="V563">
            <v>6.0432867984634209E-2</v>
          </cell>
          <cell r="W563">
            <v>3.3877962009505991E-2</v>
          </cell>
          <cell r="X563">
            <v>12.135471293860862</v>
          </cell>
          <cell r="Y563">
            <v>113.3234277108173</v>
          </cell>
        </row>
        <row r="564">
          <cell r="A564" t="str">
            <v>BE0175479063</v>
          </cell>
          <cell r="B564" t="str">
            <v>Ecof Water KBC K €</v>
          </cell>
          <cell r="C564" t="str">
            <v>KBC</v>
          </cell>
          <cell r="D564" t="str">
            <v>EUR</v>
          </cell>
          <cell r="E564" t="str">
            <v>A. SECTOR</v>
          </cell>
          <cell r="F564" t="str">
            <v>WATER</v>
          </cell>
          <cell r="G564" t="str">
            <v>Acc</v>
          </cell>
          <cell r="H564">
            <v>283</v>
          </cell>
          <cell r="I564">
            <v>89.399293286219077</v>
          </cell>
          <cell r="J564">
            <v>-3.5520354660481838E-3</v>
          </cell>
          <cell r="K564">
            <v>0.1598991541192134</v>
          </cell>
          <cell r="L564">
            <v>9.8590087643210422E-2</v>
          </cell>
          <cell r="M564">
            <v>325</v>
          </cell>
          <cell r="N564">
            <v>84.615384615384613</v>
          </cell>
          <cell r="O564">
            <v>-4.905239237928935E-2</v>
          </cell>
          <cell r="P564">
            <v>0.18507978612221221</v>
          </cell>
          <cell r="Q564">
            <v>0.10564219946445008</v>
          </cell>
          <cell r="R564">
            <v>361</v>
          </cell>
          <cell r="S564">
            <v>72.29916897506925</v>
          </cell>
          <cell r="T564">
            <v>-0.12712597553348448</v>
          </cell>
          <cell r="U564">
            <v>0.29829921418594402</v>
          </cell>
          <cell r="V564">
            <v>8.934908442818168E-2</v>
          </cell>
          <cell r="W564">
            <v>5.4787307107704519E-2</v>
          </cell>
          <cell r="X564">
            <v>25.211740718128024</v>
          </cell>
          <cell r="Y564">
            <v>99.003110941541209</v>
          </cell>
        </row>
        <row r="565">
          <cell r="A565" t="str">
            <v>BE0133741752</v>
          </cell>
          <cell r="B565" t="str">
            <v>Eco World KBC K €</v>
          </cell>
          <cell r="C565" t="str">
            <v>KBC</v>
          </cell>
          <cell r="D565" t="str">
            <v>EUR</v>
          </cell>
          <cell r="E565" t="str">
            <v>A. SECTOR</v>
          </cell>
          <cell r="F565" t="str">
            <v>ECOLOGY</v>
          </cell>
          <cell r="G565" t="str">
            <v>Acc</v>
          </cell>
          <cell r="H565">
            <v>283</v>
          </cell>
          <cell r="I565">
            <v>84.452296819787989</v>
          </cell>
          <cell r="J565">
            <v>-2.3393122004709929E-2</v>
          </cell>
          <cell r="K565">
            <v>0.14193227956830046</v>
          </cell>
          <cell r="L565">
            <v>9.9549487701470651E-2</v>
          </cell>
          <cell r="M565">
            <v>325</v>
          </cell>
          <cell r="N565">
            <v>85.230769230769226</v>
          </cell>
          <cell r="O565">
            <v>-6.4353491762450463E-2</v>
          </cell>
          <cell r="P565">
            <v>0.17251715596095105</v>
          </cell>
          <cell r="Q565">
            <v>9.2116619887825379E-2</v>
          </cell>
          <cell r="R565">
            <v>361</v>
          </cell>
          <cell r="S565">
            <v>70.91412742382272</v>
          </cell>
          <cell r="T565">
            <v>-0.15931436363985488</v>
          </cell>
          <cell r="U565">
            <v>0.29887194627242042</v>
          </cell>
          <cell r="V565">
            <v>8.8355410724110239E-2</v>
          </cell>
          <cell r="W565">
            <v>4.4500005141166366E-2</v>
          </cell>
          <cell r="X565">
            <v>21.3165422539441</v>
          </cell>
          <cell r="Y565">
            <v>96.266903668398029</v>
          </cell>
        </row>
        <row r="566">
          <cell r="A566" t="str">
            <v>BE0129009966</v>
          </cell>
          <cell r="B566" t="str">
            <v>Belgium Eq KB K €</v>
          </cell>
          <cell r="C566" t="str">
            <v>KBC</v>
          </cell>
          <cell r="D566" t="str">
            <v>EUR</v>
          </cell>
          <cell r="E566" t="str">
            <v>A. EUROPE</v>
          </cell>
          <cell r="F566" t="str">
            <v>BELGIUM</v>
          </cell>
          <cell r="G566" t="str">
            <v>Acc</v>
          </cell>
          <cell r="H566">
            <v>281</v>
          </cell>
          <cell r="I566">
            <v>77.580071174377224</v>
          </cell>
          <cell r="J566">
            <v>-0.11858845964719589</v>
          </cell>
          <cell r="K566">
            <v>0.18636294962607264</v>
          </cell>
          <cell r="L566">
            <v>8.2745878124077077E-2</v>
          </cell>
          <cell r="M566">
            <v>325</v>
          </cell>
          <cell r="N566">
            <v>74.461538461538453</v>
          </cell>
          <cell r="O566">
            <v>-0.17255624001809822</v>
          </cell>
          <cell r="P566">
            <v>0.19640317717137032</v>
          </cell>
          <cell r="Q566">
            <v>5.5828570658454479E-2</v>
          </cell>
          <cell r="R566">
            <v>361</v>
          </cell>
          <cell r="S566">
            <v>61.495844875346265</v>
          </cell>
          <cell r="T566">
            <v>-0.22612085501884424</v>
          </cell>
          <cell r="U566">
            <v>0.33753371739777116</v>
          </cell>
          <cell r="V566">
            <v>8.4402895902157882E-2</v>
          </cell>
          <cell r="W566">
            <v>-1.837911626837152E-2</v>
          </cell>
          <cell r="X566">
            <v>8.5112414576675732</v>
          </cell>
          <cell r="Y566">
            <v>116.45362499665337</v>
          </cell>
        </row>
        <row r="567">
          <cell r="A567" t="str">
            <v>BE0171890065</v>
          </cell>
          <cell r="B567" t="str">
            <v>Consum Durab KBC K €</v>
          </cell>
          <cell r="C567" t="str">
            <v>KBC</v>
          </cell>
          <cell r="D567" t="str">
            <v>EUR</v>
          </cell>
          <cell r="E567" t="str">
            <v>A. SECTOR</v>
          </cell>
          <cell r="F567" t="str">
            <v>CONSUM</v>
          </cell>
          <cell r="G567" t="str">
            <v>Acc</v>
          </cell>
          <cell r="H567">
            <v>289</v>
          </cell>
          <cell r="I567">
            <v>91.6955017301038</v>
          </cell>
          <cell r="J567">
            <v>4.0489504002294563E-3</v>
          </cell>
          <cell r="K567">
            <v>0.19255363623802535</v>
          </cell>
          <cell r="L567">
            <v>0.10027077042615296</v>
          </cell>
          <cell r="M567">
            <v>325</v>
          </cell>
          <cell r="N567">
            <v>88.615384615384613</v>
          </cell>
          <cell r="O567">
            <v>-4.4535070512401964E-2</v>
          </cell>
          <cell r="P567">
            <v>0.20649340407070974</v>
          </cell>
          <cell r="Q567">
            <v>9.6095575151017742E-2</v>
          </cell>
          <cell r="R567">
            <v>361</v>
          </cell>
          <cell r="S567">
            <v>72.29916897506925</v>
          </cell>
          <cell r="T567">
            <v>-0.22719860445841347</v>
          </cell>
          <cell r="U567">
            <v>0.32735113578609876</v>
          </cell>
          <cell r="V567">
            <v>0.10627463290432848</v>
          </cell>
          <cell r="W567">
            <v>7.8401025427159876E-2</v>
          </cell>
          <cell r="X567">
            <v>21.292150238079934</v>
          </cell>
          <cell r="Y567">
            <v>111.90573564398336</v>
          </cell>
        </row>
        <row r="568">
          <cell r="A568" t="str">
            <v>BE0156153802</v>
          </cell>
          <cell r="B568" t="str">
            <v>Eq.Eastern Europe (KBC) K €</v>
          </cell>
          <cell r="C568" t="str">
            <v>KBC</v>
          </cell>
          <cell r="D568" t="str">
            <v>EUR</v>
          </cell>
          <cell r="E568" t="str">
            <v>A. EM MKTS</v>
          </cell>
          <cell r="F568" t="str">
            <v>EUROPE</v>
          </cell>
          <cell r="G568" t="str">
            <v>Acc</v>
          </cell>
          <cell r="H568">
            <v>289</v>
          </cell>
          <cell r="I568">
            <v>44.636678200692046</v>
          </cell>
          <cell r="J568">
            <v>-7.0392664202914901E-2</v>
          </cell>
          <cell r="K568">
            <v>7.6431164270222451E-2</v>
          </cell>
          <cell r="L568">
            <v>-5.2763082545118634E-3</v>
          </cell>
          <cell r="M568">
            <v>325</v>
          </cell>
          <cell r="N568">
            <v>48</v>
          </cell>
          <cell r="O568">
            <v>-0.11151075923650604</v>
          </cell>
          <cell r="P568">
            <v>9.9233280280266581E-2</v>
          </cell>
          <cell r="Q568">
            <v>-2.0509233579779629E-3</v>
          </cell>
          <cell r="R568">
            <v>361</v>
          </cell>
          <cell r="S568">
            <v>48.199445983379505</v>
          </cell>
          <cell r="T568">
            <v>-0.22650259349887786</v>
          </cell>
          <cell r="U568">
            <v>0.33359340899606499</v>
          </cell>
          <cell r="V568">
            <v>-1.5554509576740649E-2</v>
          </cell>
          <cell r="W568">
            <v>-4.0197720220836897E-2</v>
          </cell>
          <cell r="X568">
            <v>-0.28749128989784195</v>
          </cell>
          <cell r="Y568">
            <v>153.07355135619198</v>
          </cell>
        </row>
        <row r="569">
          <cell r="A569" t="str">
            <v>BE0164243223</v>
          </cell>
          <cell r="B569" t="str">
            <v>Eq F Flanders KBC K €</v>
          </cell>
          <cell r="C569" t="str">
            <v>KBC</v>
          </cell>
          <cell r="D569" t="str">
            <v>EUR</v>
          </cell>
          <cell r="E569" t="str">
            <v>A. EUROPE</v>
          </cell>
          <cell r="F569" t="str">
            <v>BELGIUM</v>
          </cell>
          <cell r="G569" t="str">
            <v>Acc</v>
          </cell>
          <cell r="H569">
            <v>289</v>
          </cell>
          <cell r="I569">
            <v>87.197231833910038</v>
          </cell>
          <cell r="J569">
            <v>-2.0048890397448393E-2</v>
          </cell>
          <cell r="K569">
            <v>0.19713632546464521</v>
          </cell>
          <cell r="L569">
            <v>8.6668068779710339E-2</v>
          </cell>
          <cell r="M569">
            <v>325</v>
          </cell>
          <cell r="N569">
            <v>80.92307692307692</v>
          </cell>
          <cell r="O569">
            <v>-3.940485113071919E-2</v>
          </cell>
          <cell r="P569">
            <v>0.20500415659566942</v>
          </cell>
          <cell r="Q569">
            <v>6.2406396352418181E-2</v>
          </cell>
          <cell r="R569">
            <v>361</v>
          </cell>
          <cell r="S569">
            <v>62.603878116343495</v>
          </cell>
          <cell r="T569">
            <v>-0.21244552985519105</v>
          </cell>
          <cell r="U569">
            <v>0.3639216767741994</v>
          </cell>
          <cell r="V569">
            <v>0.10243065323805767</v>
          </cell>
          <cell r="W569">
            <v>-2.1766058792364207E-2</v>
          </cell>
          <cell r="X569">
            <v>12.757040597549052</v>
          </cell>
          <cell r="Y569">
            <v>113.79886226332432</v>
          </cell>
        </row>
        <row r="570">
          <cell r="A570" t="str">
            <v>BE0170241062</v>
          </cell>
          <cell r="B570" t="str">
            <v>Food &amp; Person Prod KBC K €</v>
          </cell>
          <cell r="C570" t="str">
            <v>KBC</v>
          </cell>
          <cell r="D570" t="str">
            <v>EUR</v>
          </cell>
          <cell r="E570" t="str">
            <v>A. SECTOR</v>
          </cell>
          <cell r="F570" t="str">
            <v>CONSUMING</v>
          </cell>
          <cell r="G570" t="str">
            <v>Acc</v>
          </cell>
          <cell r="H570">
            <v>281</v>
          </cell>
          <cell r="I570">
            <v>100</v>
          </cell>
          <cell r="J570">
            <v>3.8884199862738812E-2</v>
          </cell>
          <cell r="K570">
            <v>0.16109130684378967</v>
          </cell>
          <cell r="L570">
            <v>9.3958749401032104E-2</v>
          </cell>
          <cell r="M570">
            <v>325</v>
          </cell>
          <cell r="N570">
            <v>96.92307692307692</v>
          </cell>
          <cell r="O570">
            <v>1.4604213036740267E-2</v>
          </cell>
          <cell r="P570">
            <v>0.17689713768939316</v>
          </cell>
          <cell r="Q570">
            <v>7.9610128253052137E-2</v>
          </cell>
          <cell r="R570">
            <v>361</v>
          </cell>
          <cell r="S570">
            <v>75.90027700831024</v>
          </cell>
          <cell r="T570">
            <v>-6.4854018282874557E-2</v>
          </cell>
          <cell r="U570">
            <v>0.27052148779225421</v>
          </cell>
          <cell r="V570">
            <v>8.4353869457177044E-2</v>
          </cell>
          <cell r="W570">
            <v>3.789243371755735E-2</v>
          </cell>
          <cell r="X570">
            <v>30.318048062015375</v>
          </cell>
          <cell r="Y570">
            <v>81.50603003713293</v>
          </cell>
        </row>
        <row r="571">
          <cell r="A571" t="str">
            <v>BE0940704951</v>
          </cell>
          <cell r="B571" t="str">
            <v>Eq High Div KBC K €</v>
          </cell>
          <cell r="C571" t="str">
            <v>KBC</v>
          </cell>
          <cell r="D571" t="str">
            <v>EUR</v>
          </cell>
          <cell r="E571" t="str">
            <v>A. WORLD</v>
          </cell>
          <cell r="F571" t="str">
            <v>DIV</v>
          </cell>
          <cell r="G571" t="str">
            <v>Acc</v>
          </cell>
          <cell r="H571">
            <v>289</v>
          </cell>
          <cell r="I571">
            <v>84.429065743944633</v>
          </cell>
          <cell r="J571">
            <v>-1.2307814133234896E-2</v>
          </cell>
          <cell r="K571">
            <v>0.14728605914828607</v>
          </cell>
          <cell r="L571">
            <v>7.6934860172703345E-2</v>
          </cell>
          <cell r="M571">
            <v>325</v>
          </cell>
          <cell r="N571">
            <v>82.769230769230774</v>
          </cell>
          <cell r="O571">
            <v>-6.3750371565103006E-2</v>
          </cell>
          <cell r="P571">
            <v>0.16151683074924933</v>
          </cell>
          <cell r="Q571">
            <v>8.1936340660189844E-2</v>
          </cell>
          <cell r="R571">
            <v>361</v>
          </cell>
          <cell r="S571">
            <v>69.80609418282549</v>
          </cell>
          <cell r="T571">
            <v>-0.17175330204674163</v>
          </cell>
          <cell r="U571">
            <v>0.26796254721892565</v>
          </cell>
          <cell r="V571">
            <v>8.8940505901636602E-2</v>
          </cell>
          <cell r="W571">
            <v>4.7124862139129253E-2</v>
          </cell>
          <cell r="X571">
            <v>22.021633359491613</v>
          </cell>
          <cell r="Y571">
            <v>98.209989041949825</v>
          </cell>
        </row>
        <row r="572">
          <cell r="A572" t="str">
            <v>BE6213773508</v>
          </cell>
          <cell r="B572" t="str">
            <v>Eq Techno KBC K €</v>
          </cell>
          <cell r="C572" t="str">
            <v>KBC</v>
          </cell>
          <cell r="D572" t="str">
            <v>EUR**</v>
          </cell>
          <cell r="E572" t="str">
            <v>A. SECTOR</v>
          </cell>
          <cell r="F572" t="str">
            <v>TECHNO</v>
          </cell>
          <cell r="G572" t="str">
            <v>Acc</v>
          </cell>
          <cell r="H572">
            <v>169</v>
          </cell>
          <cell r="I572">
            <v>100</v>
          </cell>
          <cell r="J572">
            <v>0.12869866532774332</v>
          </cell>
          <cell r="K572">
            <v>0.24053644693349074</v>
          </cell>
          <cell r="L572">
            <v>0.17257153298428762</v>
          </cell>
          <cell r="M572">
            <v>217</v>
          </cell>
          <cell r="N572">
            <v>100</v>
          </cell>
          <cell r="O572">
            <v>0.1177677886912353</v>
          </cell>
          <cell r="P572">
            <v>0.2468232408067817</v>
          </cell>
          <cell r="Q572">
            <v>0.18106745166925631</v>
          </cell>
          <cell r="R572">
            <v>265</v>
          </cell>
          <cell r="S572">
            <v>86.415094339622641</v>
          </cell>
          <cell r="T572">
            <v>-2.3726181454709627E-2</v>
          </cell>
          <cell r="U572">
            <v>0.36913962533459049</v>
          </cell>
          <cell r="V572">
            <v>0.18871079570944982</v>
          </cell>
          <cell r="W572">
            <v>0.20784007763722923</v>
          </cell>
          <cell r="X572">
            <v>55.394029290041125</v>
          </cell>
          <cell r="Y572">
            <v>139.03955111088399</v>
          </cell>
        </row>
        <row r="573">
          <cell r="A573" t="str">
            <v>BE0058976979</v>
          </cell>
          <cell r="B573" t="str">
            <v>Master Bonds KBC K €</v>
          </cell>
          <cell r="C573" t="str">
            <v>KBC</v>
          </cell>
          <cell r="D573" t="str">
            <v>EUR</v>
          </cell>
          <cell r="E573" t="str">
            <v>B. EUROPE</v>
          </cell>
          <cell r="F573" t="str">
            <v>DIVERS</v>
          </cell>
          <cell r="G573" t="str">
            <v>Acc</v>
          </cell>
          <cell r="H573">
            <v>289</v>
          </cell>
          <cell r="I573">
            <v>74.740484429065745</v>
          </cell>
          <cell r="J573">
            <v>-8.8470558875858307E-3</v>
          </cell>
          <cell r="K573">
            <v>4.5269527453921876E-2</v>
          </cell>
          <cell r="L573">
            <v>2.9804108834842191E-2</v>
          </cell>
          <cell r="M573">
            <v>325</v>
          </cell>
          <cell r="N573">
            <v>64.615384615384613</v>
          </cell>
          <cell r="O573">
            <v>-1.0820122373731133E-2</v>
          </cell>
          <cell r="P573">
            <v>4.8484385087745267E-2</v>
          </cell>
          <cell r="Q573">
            <v>2.7413103620707924E-2</v>
          </cell>
          <cell r="R573">
            <v>361</v>
          </cell>
          <cell r="S573">
            <v>70.637119113573405</v>
          </cell>
          <cell r="T573">
            <v>-2.6529812787273864E-2</v>
          </cell>
          <cell r="U573">
            <v>6.7153363910203989E-2</v>
          </cell>
          <cell r="V573">
            <v>1.3179081923353264E-2</v>
          </cell>
          <cell r="W573">
            <v>-1.4116340246097037E-2</v>
          </cell>
          <cell r="X573">
            <v>17.413914796517432</v>
          </cell>
          <cell r="Y573">
            <v>20.835619514684851</v>
          </cell>
        </row>
        <row r="574">
          <cell r="A574" t="str">
            <v>BE0945921741</v>
          </cell>
          <cell r="B574" t="str">
            <v>Horizon PPP Dyn Feb KBC K €</v>
          </cell>
          <cell r="C574" t="str">
            <v>KBC</v>
          </cell>
          <cell r="D574" t="str">
            <v>EUR</v>
          </cell>
          <cell r="E574" t="str">
            <v>MIX</v>
          </cell>
          <cell r="F574" t="str">
            <v>OFFENS</v>
          </cell>
          <cell r="G574" t="str">
            <v>Acc</v>
          </cell>
          <cell r="H574">
            <v>283</v>
          </cell>
          <cell r="I574">
            <v>84.452296819787989</v>
          </cell>
          <cell r="J574">
            <v>-8.6021124146335552E-3</v>
          </cell>
          <cell r="K574">
            <v>7.1135969080838718E-2</v>
          </cell>
          <cell r="L574">
            <v>2.8725581984480053E-2</v>
          </cell>
          <cell r="M574">
            <v>325</v>
          </cell>
          <cell r="N574">
            <v>74.769230769230759</v>
          </cell>
          <cell r="O574">
            <v>-1.7097948998824195E-2</v>
          </cell>
          <cell r="P574">
            <v>7.5379993337823387E-2</v>
          </cell>
          <cell r="Q574">
            <v>2.6330624102072431E-2</v>
          </cell>
          <cell r="R574">
            <v>361</v>
          </cell>
          <cell r="S574">
            <v>62.049861495844873</v>
          </cell>
          <cell r="T574">
            <v>-9.7933415320556216E-2</v>
          </cell>
          <cell r="U574">
            <v>0.12986175250588142</v>
          </cell>
          <cell r="V574">
            <v>2.491814678526949E-2</v>
          </cell>
          <cell r="W574">
            <v>1.6364038248232182E-3</v>
          </cell>
          <cell r="X574">
            <v>16.220684793989289</v>
          </cell>
          <cell r="Y574">
            <v>55.85386557409452</v>
          </cell>
        </row>
        <row r="575">
          <cell r="A575" t="str">
            <v>BE0946433043</v>
          </cell>
          <cell r="B575" t="str">
            <v>HorizonPPP Dyn Nov KBC K €</v>
          </cell>
          <cell r="C575" t="str">
            <v>KBC</v>
          </cell>
          <cell r="D575" t="str">
            <v>EUR</v>
          </cell>
          <cell r="E575" t="str">
            <v>MIX</v>
          </cell>
          <cell r="F575" t="str">
            <v>OFFENS</v>
          </cell>
          <cell r="G575" t="str">
            <v>Acc</v>
          </cell>
          <cell r="H575">
            <v>268</v>
          </cell>
          <cell r="I575">
            <v>86.194029850746261</v>
          </cell>
          <cell r="J575">
            <v>-4.559373345807049E-3</v>
          </cell>
          <cell r="K575">
            <v>5.9014799252429029E-2</v>
          </cell>
          <cell r="L575">
            <v>2.7888642552375442E-2</v>
          </cell>
          <cell r="M575">
            <v>316</v>
          </cell>
          <cell r="N575">
            <v>78.164556962025316</v>
          </cell>
          <cell r="O575">
            <v>-2.0049870774166333E-2</v>
          </cell>
          <cell r="P575">
            <v>6.1037851566044764E-2</v>
          </cell>
          <cell r="Q575">
            <v>2.1891539971323315E-2</v>
          </cell>
          <cell r="R575">
            <v>361</v>
          </cell>
          <cell r="S575">
            <v>56.786703601108037</v>
          </cell>
          <cell r="T575">
            <v>-8.9178204606715633E-2</v>
          </cell>
          <cell r="U575">
            <v>0.13020251223867052</v>
          </cell>
          <cell r="V575">
            <v>2.2710799710074836E-2</v>
          </cell>
          <cell r="W575">
            <v>-1.3221655853256575E-2</v>
          </cell>
          <cell r="X575">
            <v>14.426281113425796</v>
          </cell>
          <cell r="Y575">
            <v>58.615633185564676</v>
          </cell>
        </row>
        <row r="576">
          <cell r="A576" t="str">
            <v>BE6258738077</v>
          </cell>
          <cell r="B576" t="str">
            <v>Horizon Comfort Dyn KBC  K €</v>
          </cell>
          <cell r="C576" t="str">
            <v>KBC</v>
          </cell>
          <cell r="D576" t="str">
            <v>EUR</v>
          </cell>
          <cell r="E576" t="str">
            <v>MIX World</v>
          </cell>
          <cell r="F576" t="str">
            <v>NEUTRAL</v>
          </cell>
          <cell r="G576" t="str">
            <v>Acc</v>
          </cell>
          <cell r="H576">
            <v>98</v>
          </cell>
          <cell r="I576">
            <v>94.897959183673478</v>
          </cell>
          <cell r="J576">
            <v>4.6410320330712912E-3</v>
          </cell>
          <cell r="K576">
            <v>4.7529574093965389E-2</v>
          </cell>
          <cell r="L576">
            <v>3.5642755046157104E-2</v>
          </cell>
          <cell r="M576">
            <v>146</v>
          </cell>
          <cell r="N576">
            <v>89.041095890410958</v>
          </cell>
          <cell r="O576">
            <v>-1.4279184063755944E-3</v>
          </cell>
          <cell r="P576">
            <v>6.7093578708917981E-2</v>
          </cell>
          <cell r="Q576">
            <v>3.3564901820482773E-2</v>
          </cell>
          <cell r="R576">
            <v>194</v>
          </cell>
          <cell r="S576">
            <v>63.402061855670098</v>
          </cell>
          <cell r="T576">
            <v>-7.2231486327177796E-2</v>
          </cell>
          <cell r="U576">
            <v>0.1530569037314764</v>
          </cell>
          <cell r="V576">
            <v>2.417364176772907E-2</v>
          </cell>
          <cell r="W576">
            <v>5.1567899376770976E-3</v>
          </cell>
          <cell r="X576">
            <v>22.994267224115934</v>
          </cell>
          <cell r="Y576">
            <v>66.786088280296838</v>
          </cell>
        </row>
        <row r="577">
          <cell r="A577" t="str">
            <v>BE0146657904</v>
          </cell>
          <cell r="B577" t="str">
            <v>Sivek Gl High KBC K €</v>
          </cell>
          <cell r="C577" t="str">
            <v>KBC</v>
          </cell>
          <cell r="D577" t="str">
            <v>EUR</v>
          </cell>
          <cell r="E577" t="str">
            <v>MIX</v>
          </cell>
          <cell r="F577" t="str">
            <v>OFFENS</v>
          </cell>
          <cell r="G577" t="str">
            <v>Acc</v>
          </cell>
          <cell r="H577">
            <v>289</v>
          </cell>
          <cell r="I577">
            <v>80.968858131487892</v>
          </cell>
          <cell r="J577">
            <v>-1.7311316725308279E-2</v>
          </cell>
          <cell r="K577">
            <v>0.10412667420922106</v>
          </cell>
          <cell r="L577">
            <v>5.7210313108234878E-2</v>
          </cell>
          <cell r="M577">
            <v>325</v>
          </cell>
          <cell r="N577">
            <v>82.461538461538467</v>
          </cell>
          <cell r="O577">
            <v>-5.5073818452494462E-2</v>
          </cell>
          <cell r="P577">
            <v>0.11977488425786791</v>
          </cell>
          <cell r="Q577">
            <v>5.8040215218315927E-2</v>
          </cell>
          <cell r="R577">
            <v>361</v>
          </cell>
          <cell r="S577">
            <v>63.988919667590025</v>
          </cell>
          <cell r="T577">
            <v>-0.12645884436380581</v>
          </cell>
          <cell r="U577">
            <v>0.20808893260641945</v>
          </cell>
          <cell r="V577">
            <v>5.7877893894694665E-2</v>
          </cell>
          <cell r="W577">
            <v>1.3030312738437688E-2</v>
          </cell>
          <cell r="X577">
            <v>15.809927168333617</v>
          </cell>
          <cell r="Y577">
            <v>80.535071905312648</v>
          </cell>
        </row>
        <row r="578">
          <cell r="A578" t="str">
            <v>BE0146661948</v>
          </cell>
          <cell r="B578" t="str">
            <v>Sivek Gl Low KBC K €</v>
          </cell>
          <cell r="C578" t="str">
            <v>KBC</v>
          </cell>
          <cell r="D578" t="str">
            <v>EUR</v>
          </cell>
          <cell r="E578" t="str">
            <v>MIX</v>
          </cell>
          <cell r="F578" t="str">
            <v>DEFENS</v>
          </cell>
          <cell r="G578" t="str">
            <v>Acc</v>
          </cell>
          <cell r="H578">
            <v>289</v>
          </cell>
          <cell r="I578">
            <v>90.311418685121097</v>
          </cell>
          <cell r="J578">
            <v>8.8940351106403526E-5</v>
          </cell>
          <cell r="K578">
            <v>6.7984976869383207E-2</v>
          </cell>
          <cell r="L578">
            <v>2.8855096078572506E-2</v>
          </cell>
          <cell r="M578">
            <v>325</v>
          </cell>
          <cell r="N578">
            <v>79.07692307692308</v>
          </cell>
          <cell r="O578">
            <v>-7.6840931972462778E-3</v>
          </cell>
          <cell r="P578">
            <v>7.3227573387493652E-2</v>
          </cell>
          <cell r="Q578">
            <v>2.4555640734916562E-2</v>
          </cell>
          <cell r="R578">
            <v>361</v>
          </cell>
          <cell r="S578">
            <v>65.65096952908587</v>
          </cell>
          <cell r="T578">
            <v>-6.2737931727205279E-2</v>
          </cell>
          <cell r="U578">
            <v>0.10396197209384024</v>
          </cell>
          <cell r="V578">
            <v>3.2468506298740207E-2</v>
          </cell>
          <cell r="W578">
            <v>-2.6216612805303741E-3</v>
          </cell>
          <cell r="X578">
            <v>13.321511169450398</v>
          </cell>
          <cell r="Y578">
            <v>40.184191347861265</v>
          </cell>
        </row>
        <row r="579">
          <cell r="A579" t="str">
            <v>BE0146659926</v>
          </cell>
          <cell r="B579" t="str">
            <v>Sivek Gl Medium KBC K €</v>
          </cell>
          <cell r="C579" t="str">
            <v>KBC</v>
          </cell>
          <cell r="D579" t="str">
            <v>EUR</v>
          </cell>
          <cell r="E579" t="str">
            <v>MIX</v>
          </cell>
          <cell r="F579" t="str">
            <v>NEUTR</v>
          </cell>
          <cell r="G579" t="str">
            <v>Acc</v>
          </cell>
          <cell r="H579">
            <v>289</v>
          </cell>
          <cell r="I579">
            <v>89.61937716262976</v>
          </cell>
          <cell r="J579">
            <v>-7.7652428277996677E-4</v>
          </cell>
          <cell r="K579">
            <v>8.4562993053930224E-2</v>
          </cell>
          <cell r="L579">
            <v>4.150713902908465E-2</v>
          </cell>
          <cell r="M579">
            <v>325</v>
          </cell>
          <cell r="N579">
            <v>82.15384615384616</v>
          </cell>
          <cell r="O579">
            <v>-2.3479806319357286E-2</v>
          </cell>
          <cell r="P579">
            <v>9.4662515038863304E-2</v>
          </cell>
          <cell r="Q579">
            <v>4.2310978438500069E-2</v>
          </cell>
          <cell r="R579">
            <v>361</v>
          </cell>
          <cell r="S579">
            <v>64.542936288088654</v>
          </cell>
          <cell r="T579">
            <v>-9.5712903546538469E-2</v>
          </cell>
          <cell r="U579">
            <v>0.15728211835171921</v>
          </cell>
          <cell r="V579">
            <v>4.5626306480141654E-2</v>
          </cell>
          <cell r="W579">
            <v>4.5676761885443673E-3</v>
          </cell>
          <cell r="X579">
            <v>15.580824245221612</v>
          </cell>
          <cell r="Y579">
            <v>61.182013018883652</v>
          </cell>
        </row>
        <row r="580">
          <cell r="A580" t="str">
            <v>BE0057593726</v>
          </cell>
          <cell r="B580" t="str">
            <v>Eq Quant Gl 1 KBC K€</v>
          </cell>
          <cell r="C580" t="str">
            <v>KBC</v>
          </cell>
          <cell r="D580" t="str">
            <v>EUR</v>
          </cell>
          <cell r="E580" t="str">
            <v>A. WORLD</v>
          </cell>
          <cell r="F580" t="str">
            <v>L. CAP MIX</v>
          </cell>
          <cell r="G580" t="str">
            <v>Acc</v>
          </cell>
          <cell r="H580">
            <v>282</v>
          </cell>
          <cell r="I580">
            <v>84.751773049645379</v>
          </cell>
          <cell r="J580">
            <v>-1.248491154955743E-2</v>
          </cell>
          <cell r="K580">
            <v>0.14741507292151618</v>
          </cell>
          <cell r="L580">
            <v>9.3292277733904583E-2</v>
          </cell>
          <cell r="M580">
            <v>325</v>
          </cell>
          <cell r="N580">
            <v>84.92307692307692</v>
          </cell>
          <cell r="O580">
            <v>-6.4181839416167646E-2</v>
          </cell>
          <cell r="P580">
            <v>0.1772754319997869</v>
          </cell>
          <cell r="Q580">
            <v>9.5005235413385014E-2</v>
          </cell>
          <cell r="R580">
            <v>361</v>
          </cell>
          <cell r="S580">
            <v>70.08310249307479</v>
          </cell>
          <cell r="T580">
            <v>-0.15254567728960713</v>
          </cell>
          <cell r="U580">
            <v>0.27414193393138675</v>
          </cell>
          <cell r="V580">
            <v>8.8923344803283344E-2</v>
          </cell>
          <cell r="W580">
            <v>4.3872526257560884E-2</v>
          </cell>
          <cell r="X580">
            <v>27.393111165511257</v>
          </cell>
          <cell r="Y580">
            <v>96.803434396542215</v>
          </cell>
        </row>
        <row r="581">
          <cell r="A581" t="str">
            <v>BE0167243154</v>
          </cell>
          <cell r="B581" t="str">
            <v>Eq Trend KBC K €</v>
          </cell>
          <cell r="C581" t="str">
            <v>KBC</v>
          </cell>
          <cell r="D581" t="str">
            <v>EUR</v>
          </cell>
          <cell r="E581" t="str">
            <v>A. WORLD</v>
          </cell>
          <cell r="F581" t="str">
            <v>L CAP GROWTH</v>
          </cell>
          <cell r="G581" t="str">
            <v>Acc</v>
          </cell>
          <cell r="H581">
            <v>266</v>
          </cell>
          <cell r="I581">
            <v>89.097744360902254</v>
          </cell>
          <cell r="J581">
            <v>-4.1518472414747926E-3</v>
          </cell>
          <cell r="K581">
            <v>0.12871375148779257</v>
          </cell>
          <cell r="L581">
            <v>7.6312241163425054E-2</v>
          </cell>
          <cell r="M581">
            <v>314</v>
          </cell>
          <cell r="N581">
            <v>87.898089171974519</v>
          </cell>
          <cell r="O581">
            <v>-3.5942820146377952E-3</v>
          </cell>
          <cell r="P581">
            <v>0.147066106816088</v>
          </cell>
          <cell r="Q581">
            <v>7.5788043783520442E-2</v>
          </cell>
          <cell r="R581">
            <v>361</v>
          </cell>
          <cell r="S581">
            <v>66.204986149584485</v>
          </cell>
          <cell r="T581">
            <v>-0.15058366804149442</v>
          </cell>
          <cell r="U581">
            <v>0.28374572674574899</v>
          </cell>
          <cell r="V581">
            <v>6.4259218852280142E-2</v>
          </cell>
          <cell r="W581">
            <v>0.10155769968169193</v>
          </cell>
          <cell r="X581">
            <v>17.209211585179066</v>
          </cell>
          <cell r="Y581">
            <v>110.00800265003321</v>
          </cell>
        </row>
        <row r="582">
          <cell r="A582" t="str">
            <v>FR0007045737</v>
          </cell>
          <cell r="B582" t="str">
            <v>Pragma Europe Rich K €</v>
          </cell>
          <cell r="C582" t="str">
            <v>RICHELIEU</v>
          </cell>
          <cell r="D582" t="str">
            <v>EUR</v>
          </cell>
          <cell r="E582" t="str">
            <v>A. EUROPE</v>
          </cell>
          <cell r="F582" t="str">
            <v>FRANCE</v>
          </cell>
          <cell r="G582" t="str">
            <v>Acc</v>
          </cell>
          <cell r="H582">
            <v>289</v>
          </cell>
          <cell r="I582">
            <v>71.626297577854672</v>
          </cell>
          <cell r="J582">
            <v>-7.3722368437961761E-2</v>
          </cell>
          <cell r="K582">
            <v>9.8538100520214611E-2</v>
          </cell>
          <cell r="L582">
            <v>4.2373304231978492E-2</v>
          </cell>
          <cell r="M582">
            <v>325</v>
          </cell>
          <cell r="N582">
            <v>75.07692307692308</v>
          </cell>
          <cell r="O582">
            <v>-0.13045771977498999</v>
          </cell>
          <cell r="P582">
            <v>0.10699188061586498</v>
          </cell>
          <cell r="Q582">
            <v>4.1261627542161117E-2</v>
          </cell>
          <cell r="R582">
            <v>361</v>
          </cell>
          <cell r="S582">
            <v>58.448753462603875</v>
          </cell>
          <cell r="T582">
            <v>-0.23464146423580956</v>
          </cell>
          <cell r="U582">
            <v>0.20984318468056107</v>
          </cell>
          <cell r="V582">
            <v>4.7436914035169586E-2</v>
          </cell>
          <cell r="W582">
            <v>2.0360452667816942E-4</v>
          </cell>
          <cell r="X582">
            <v>8.5789293449262232</v>
          </cell>
          <cell r="Y582">
            <v>106.64862116622535</v>
          </cell>
        </row>
        <row r="583">
          <cell r="A583" t="str">
            <v>LU0979491585</v>
          </cell>
          <cell r="B583" t="str">
            <v>Euro Credit Plis Kempen D €</v>
          </cell>
          <cell r="C583" t="str">
            <v>KEMPEN</v>
          </cell>
          <cell r="D583" t="str">
            <v>EUR</v>
          </cell>
          <cell r="E583" t="str">
            <v>B. EUROPE</v>
          </cell>
          <cell r="F583" t="str">
            <v>CORP</v>
          </cell>
          <cell r="G583" t="str">
            <v>Inc</v>
          </cell>
          <cell r="H583">
            <v>74</v>
          </cell>
          <cell r="I583">
            <v>66.21621621621621</v>
          </cell>
          <cell r="J583">
            <v>-1.9563902262243749E-2</v>
          </cell>
          <cell r="K583">
            <v>1.5128468446727661E-2</v>
          </cell>
          <cell r="L583">
            <v>5.6217675438028358E-3</v>
          </cell>
          <cell r="M583">
            <v>122</v>
          </cell>
          <cell r="N583">
            <v>72.950819672131146</v>
          </cell>
          <cell r="O583">
            <v>-3.894831405996696E-2</v>
          </cell>
          <cell r="P583">
            <v>1.5785674416427021E-2</v>
          </cell>
          <cell r="Q583">
            <v>7.0575221476554262E-3</v>
          </cell>
          <cell r="R583">
            <v>170</v>
          </cell>
          <cell r="S583">
            <v>50</v>
          </cell>
          <cell r="T583">
            <v>-8.9854478350703926E-2</v>
          </cell>
          <cell r="U583">
            <v>4.7943184783554221E-2</v>
          </cell>
          <cell r="V583">
            <v>-5.54745618168484E-4</v>
          </cell>
          <cell r="W583">
            <v>-5.6616789303661208E-3</v>
          </cell>
          <cell r="X583">
            <v>4.9262555338349205</v>
          </cell>
          <cell r="Y583">
            <v>28.598220591511808</v>
          </cell>
        </row>
        <row r="584">
          <cell r="A584" t="str">
            <v>LU0427929939</v>
          </cell>
          <cell r="B584" t="str">
            <v>Eur High Div Kempen K €</v>
          </cell>
          <cell r="C584" t="str">
            <v>KEMPEN</v>
          </cell>
          <cell r="D584" t="str">
            <v>EUR</v>
          </cell>
          <cell r="E584" t="str">
            <v>A. EUROPE</v>
          </cell>
          <cell r="F584" t="str">
            <v>L.CAP</v>
          </cell>
          <cell r="G584" t="str">
            <v>Acc</v>
          </cell>
          <cell r="H584">
            <v>201</v>
          </cell>
          <cell r="I584">
            <v>90.049751243781088</v>
          </cell>
          <cell r="J584">
            <v>-2.2495235975398317E-4</v>
          </cell>
          <cell r="K584">
            <v>0.10360883749435351</v>
          </cell>
          <cell r="L584">
            <v>5.1499682595300911E-2</v>
          </cell>
          <cell r="M584">
            <v>249</v>
          </cell>
          <cell r="N584">
            <v>88.755020080321287</v>
          </cell>
          <cell r="O584">
            <v>-1.1460073893269418E-2</v>
          </cell>
          <cell r="P584">
            <v>0.12714219830347662</v>
          </cell>
          <cell r="Q584">
            <v>4.5106659632663471E-2</v>
          </cell>
          <cell r="R584">
            <v>297</v>
          </cell>
          <cell r="S584">
            <v>68.013468013468014</v>
          </cell>
          <cell r="T584">
            <v>-0.1152077517736981</v>
          </cell>
          <cell r="U584">
            <v>0.21647343318709625</v>
          </cell>
          <cell r="V584">
            <v>6.8663101604278021E-2</v>
          </cell>
          <cell r="W584">
            <v>1.4070811818109985E-2</v>
          </cell>
          <cell r="X584">
            <v>13.435409753540659</v>
          </cell>
          <cell r="Y584">
            <v>107.99137325242636</v>
          </cell>
        </row>
        <row r="585">
          <cell r="A585" t="str">
            <v>NL0000289627</v>
          </cell>
          <cell r="B585" t="str">
            <v>Orange Kempen F D €</v>
          </cell>
          <cell r="C585" t="str">
            <v>KEMPEN</v>
          </cell>
          <cell r="D585" t="str">
            <v>EUR</v>
          </cell>
          <cell r="E585" t="str">
            <v>A. EUROPE</v>
          </cell>
          <cell r="F585" t="str">
            <v>NEDERLAND</v>
          </cell>
          <cell r="G585" t="str">
            <v>Inc</v>
          </cell>
          <cell r="H585">
            <v>289</v>
          </cell>
          <cell r="I585">
            <v>83.044982698961931</v>
          </cell>
          <cell r="J585">
            <v>-3.3436964366921562E-2</v>
          </cell>
          <cell r="K585">
            <v>0.15936437390713887</v>
          </cell>
          <cell r="L585">
            <v>8.8202975483664403E-2</v>
          </cell>
          <cell r="M585">
            <v>325</v>
          </cell>
          <cell r="N585">
            <v>81.84615384615384</v>
          </cell>
          <cell r="O585">
            <v>-4.8977245467196506E-2</v>
          </cell>
          <cell r="P585">
            <v>0.19294458847591633</v>
          </cell>
          <cell r="Q585">
            <v>7.7915222307541443E-2</v>
          </cell>
          <cell r="R585">
            <v>361</v>
          </cell>
          <cell r="S585">
            <v>62.049861495844873</v>
          </cell>
          <cell r="T585">
            <v>-0.23206730682819773</v>
          </cell>
          <cell r="U585">
            <v>0.35766638518090355</v>
          </cell>
          <cell r="V585">
            <v>8.4612432847275487E-2</v>
          </cell>
          <cell r="W585">
            <v>4.0529502190194799E-2</v>
          </cell>
          <cell r="X585">
            <v>15.737114110139022</v>
          </cell>
          <cell r="Y585">
            <v>121.04436853972082</v>
          </cell>
        </row>
        <row r="586">
          <cell r="A586" t="str">
            <v>AT0000722640</v>
          </cell>
          <cell r="B586" t="str">
            <v>Kepler Vorsorge K €</v>
          </cell>
          <cell r="C586" t="str">
            <v xml:space="preserve">KEPLER </v>
          </cell>
          <cell r="D586" t="str">
            <v>EUR</v>
          </cell>
          <cell r="E586" t="str">
            <v>MIX</v>
          </cell>
          <cell r="F586" t="str">
            <v>W. FLEX</v>
          </cell>
          <cell r="G586" t="str">
            <v>Acc</v>
          </cell>
          <cell r="H586">
            <v>289</v>
          </cell>
          <cell r="I586">
            <v>85.467128027681667</v>
          </cell>
          <cell r="J586">
            <v>-5.4635898700940988E-3</v>
          </cell>
          <cell r="K586">
            <v>9.8717893955735159E-2</v>
          </cell>
          <cell r="L586">
            <v>4.8116524420201534E-2</v>
          </cell>
          <cell r="M586">
            <v>325</v>
          </cell>
          <cell r="N586">
            <v>83.07692307692308</v>
          </cell>
          <cell r="O586">
            <v>-2.3167307616610209E-2</v>
          </cell>
          <cell r="P586">
            <v>0.11156321733629666</v>
          </cell>
          <cell r="Q586">
            <v>4.7199990806623626E-2</v>
          </cell>
          <cell r="R586">
            <v>361</v>
          </cell>
          <cell r="S586">
            <v>67.86703601108033</v>
          </cell>
          <cell r="T586">
            <v>-0.11311427393764922</v>
          </cell>
          <cell r="U586">
            <v>0.16352713305736843</v>
          </cell>
          <cell r="V586">
            <v>4.028899277518061E-2</v>
          </cell>
          <cell r="W586">
            <v>1.543934598506369E-2</v>
          </cell>
          <cell r="X586">
            <v>20.236586742265001</v>
          </cell>
          <cell r="Y586">
            <v>43.866844573380341</v>
          </cell>
        </row>
        <row r="587">
          <cell r="A587" t="str">
            <v>FR0000980427</v>
          </cell>
          <cell r="B587" t="str">
            <v>Patrimoine Keren K €</v>
          </cell>
          <cell r="C587" t="str">
            <v>KEREN</v>
          </cell>
          <cell r="D587" t="str">
            <v>EUR</v>
          </cell>
          <cell r="E587" t="str">
            <v>MIX</v>
          </cell>
          <cell r="F587" t="str">
            <v>DEFENS</v>
          </cell>
          <cell r="G587" t="str">
            <v>Acc</v>
          </cell>
          <cell r="H587">
            <v>266</v>
          </cell>
          <cell r="I587">
            <v>91.353383458646618</v>
          </cell>
          <cell r="J587">
            <v>2.7176930762014451E-3</v>
          </cell>
          <cell r="K587">
            <v>8.6180405126059706E-2</v>
          </cell>
          <cell r="L587">
            <v>4.9390103163776011E-2</v>
          </cell>
          <cell r="M587">
            <v>314</v>
          </cell>
          <cell r="N587">
            <v>88.216560509554142</v>
          </cell>
          <cell r="O587">
            <v>-2.4838113727843059E-3</v>
          </cell>
          <cell r="P587">
            <v>9.6214573186290564E-2</v>
          </cell>
          <cell r="Q587">
            <v>4.3975616975628906E-2</v>
          </cell>
          <cell r="R587">
            <v>361</v>
          </cell>
          <cell r="S587">
            <v>62.326869806094187</v>
          </cell>
          <cell r="T587">
            <v>-7.1470370454968526E-2</v>
          </cell>
          <cell r="U587">
            <v>0.15177854547152472</v>
          </cell>
          <cell r="V587">
            <v>5.1484481030399154E-2</v>
          </cell>
          <cell r="W587">
            <v>-1.7020829007316607E-2</v>
          </cell>
          <cell r="X587">
            <v>23.506712862372041</v>
          </cell>
          <cell r="Y587">
            <v>51.064877125182626</v>
          </cell>
        </row>
        <row r="588">
          <cell r="A588" t="str">
            <v>FR0000292302</v>
          </cell>
          <cell r="B588" t="str">
            <v>Patrim Croissance K €</v>
          </cell>
          <cell r="C588" t="str">
            <v>LAZARD FR</v>
          </cell>
          <cell r="D588" t="str">
            <v>EUR</v>
          </cell>
          <cell r="E588" t="str">
            <v>MIX</v>
          </cell>
          <cell r="F588" t="str">
            <v>W. OFFENS</v>
          </cell>
          <cell r="G588" t="str">
            <v>Acc</v>
          </cell>
          <cell r="H588">
            <v>289</v>
          </cell>
          <cell r="I588">
            <v>94.117647058823522</v>
          </cell>
          <cell r="J588">
            <v>7.4902609296114697E-3</v>
          </cell>
          <cell r="K588">
            <v>9.8213072255310729E-2</v>
          </cell>
          <cell r="L588">
            <v>6.5368547277082856E-2</v>
          </cell>
          <cell r="M588">
            <v>325</v>
          </cell>
          <cell r="N588">
            <v>88.615384615384613</v>
          </cell>
          <cell r="O588">
            <v>-8.7658082345151815E-3</v>
          </cell>
          <cell r="P588">
            <v>0.11263325488347689</v>
          </cell>
          <cell r="Q588">
            <v>6.4889419981330576E-2</v>
          </cell>
          <cell r="R588">
            <v>361</v>
          </cell>
          <cell r="S588">
            <v>64.819944598337955</v>
          </cell>
          <cell r="T588">
            <v>-9.8707251882979199E-2</v>
          </cell>
          <cell r="U588">
            <v>0.22056467032326657</v>
          </cell>
          <cell r="V588">
            <v>6.4137211355791424E-2</v>
          </cell>
          <cell r="W588">
            <v>2.6953647312043638E-2</v>
          </cell>
          <cell r="X588">
            <v>22.537913101009448</v>
          </cell>
          <cell r="Y588">
            <v>82.485214439777423</v>
          </cell>
        </row>
        <row r="589">
          <cell r="A589" t="str">
            <v>IE00B19Z4J92</v>
          </cell>
          <cell r="B589" t="str">
            <v>L.M. Brandywine GL FIF K $</v>
          </cell>
          <cell r="C589" t="str">
            <v>LEGG MASON BW</v>
          </cell>
          <cell r="D589" t="str">
            <v>USD</v>
          </cell>
          <cell r="E589" t="str">
            <v>B. WORLD</v>
          </cell>
          <cell r="F589" t="str">
            <v>DIVERS</v>
          </cell>
          <cell r="G589" t="str">
            <v>Acc</v>
          </cell>
          <cell r="H589">
            <v>256</v>
          </cell>
          <cell r="I589">
            <v>80.859375</v>
          </cell>
          <cell r="J589">
            <v>-5.5687640396863353E-3</v>
          </cell>
          <cell r="K589">
            <v>7.2322662940019711E-2</v>
          </cell>
          <cell r="L589">
            <v>1.2196568117710416E-2</v>
          </cell>
          <cell r="M589">
            <v>304</v>
          </cell>
          <cell r="N589">
            <v>72.368421052631575</v>
          </cell>
          <cell r="O589">
            <v>-2.0353246631209909E-2</v>
          </cell>
          <cell r="P589">
            <v>8.0991114253761487E-2</v>
          </cell>
          <cell r="Q589">
            <v>1.7163017786315904E-2</v>
          </cell>
          <cell r="R589">
            <v>352</v>
          </cell>
          <cell r="S589">
            <v>61.363636363636367</v>
          </cell>
          <cell r="T589">
            <v>-9.4152624810842953E-2</v>
          </cell>
          <cell r="U589">
            <v>0.11080631726904751</v>
          </cell>
          <cell r="V589">
            <v>3.2479709180968652E-2</v>
          </cell>
          <cell r="W589">
            <v>-1.0063498093926149E-2</v>
          </cell>
          <cell r="X589">
            <v>7.585972993739305</v>
          </cell>
          <cell r="Y589">
            <v>55.058229917811097</v>
          </cell>
        </row>
        <row r="590">
          <cell r="A590" t="str">
            <v>IE00B19ZB094</v>
          </cell>
          <cell r="B590" t="str">
            <v>US Aggressive Gr L M CB K €</v>
          </cell>
          <cell r="C590" t="str">
            <v>LEGG MASON CB</v>
          </cell>
          <cell r="D590" t="str">
            <v>EUR</v>
          </cell>
          <cell r="E590" t="str">
            <v>A. USA</v>
          </cell>
          <cell r="F590" t="str">
            <v>L CAP</v>
          </cell>
          <cell r="G590" t="str">
            <v>Acc</v>
          </cell>
          <cell r="H590">
            <v>176</v>
          </cell>
          <cell r="I590">
            <v>98.295454545454547</v>
          </cell>
          <cell r="J590">
            <v>3.3949365360202523E-2</v>
          </cell>
          <cell r="K590">
            <v>0.16738619016301587</v>
          </cell>
          <cell r="L590">
            <v>9.8581791288118059E-2</v>
          </cell>
          <cell r="M590">
            <v>224</v>
          </cell>
          <cell r="N590">
            <v>94.642857142857139</v>
          </cell>
          <cell r="O590">
            <v>2.4017844454493842E-2</v>
          </cell>
          <cell r="P590">
            <v>0.23728466701245043</v>
          </cell>
          <cell r="Q590">
            <v>9.1004236417355888E-2</v>
          </cell>
          <cell r="R590">
            <v>272</v>
          </cell>
          <cell r="S590">
            <v>74.264705882352942</v>
          </cell>
          <cell r="T590">
            <v>-0.1196031649044618</v>
          </cell>
          <cell r="U590">
            <v>0.31589506569792014</v>
          </cell>
          <cell r="V590">
            <v>0.11509133977335351</v>
          </cell>
          <cell r="W590">
            <v>2.1432755230209488E-2</v>
          </cell>
          <cell r="X590">
            <v>35.718451081848549</v>
          </cell>
          <cell r="Y590">
            <v>127.00808125632146</v>
          </cell>
        </row>
        <row r="591">
          <cell r="A591" t="str">
            <v>IE00B19Z9Z06</v>
          </cell>
          <cell r="B591" t="str">
            <v>US Aggressive Gr L M CB K €</v>
          </cell>
          <cell r="C591" t="str">
            <v>LEGG MASON CB</v>
          </cell>
          <cell r="D591" t="str">
            <v>EUR**</v>
          </cell>
          <cell r="E591" t="str">
            <v>A. USA</v>
          </cell>
          <cell r="F591" t="str">
            <v>L. CAP</v>
          </cell>
          <cell r="G591" t="str">
            <v>Acc</v>
          </cell>
          <cell r="H591">
            <v>252</v>
          </cell>
          <cell r="I591">
            <v>98.80952380952381</v>
          </cell>
          <cell r="J591">
            <v>3.7298430870372989E-2</v>
          </cell>
          <cell r="K591">
            <v>0.21327191177804147</v>
          </cell>
          <cell r="L591">
            <v>0.11048061974843582</v>
          </cell>
          <cell r="M591">
            <v>300</v>
          </cell>
          <cell r="N591">
            <v>93.333333333333329</v>
          </cell>
          <cell r="O591">
            <v>1.8042796643411664E-2</v>
          </cell>
          <cell r="P591">
            <v>0.22759153433948479</v>
          </cell>
          <cell r="Q591">
            <v>9.7394643067690079E-2</v>
          </cell>
          <cell r="R591">
            <v>348</v>
          </cell>
          <cell r="S591">
            <v>70.977011494252878</v>
          </cell>
          <cell r="T591">
            <v>-0.16655180931745295</v>
          </cell>
          <cell r="U591">
            <v>0.32671483087932757</v>
          </cell>
          <cell r="V591">
            <v>0.11613628879305427</v>
          </cell>
          <cell r="W591">
            <v>2.3482877283935943E-2</v>
          </cell>
          <cell r="X591">
            <v>21.84337587976453</v>
          </cell>
          <cell r="Y591">
            <v>123.84632020149797</v>
          </cell>
        </row>
        <row r="592">
          <cell r="A592" t="str">
            <v>IE00B19Z9612</v>
          </cell>
          <cell r="B592" t="str">
            <v>US Large C LMCB K €</v>
          </cell>
          <cell r="C592" t="str">
            <v>LEGG MASON CB</v>
          </cell>
          <cell r="D592" t="str">
            <v>EUR</v>
          </cell>
          <cell r="E592" t="str">
            <v>A. USA</v>
          </cell>
          <cell r="F592" t="str">
            <v>L CAP GROWTH</v>
          </cell>
          <cell r="G592" t="str">
            <v>Acc</v>
          </cell>
          <cell r="H592">
            <v>225</v>
          </cell>
          <cell r="I592">
            <v>100</v>
          </cell>
          <cell r="J592">
            <v>0.12519199678755774</v>
          </cell>
          <cell r="K592">
            <v>0.19994894462656099</v>
          </cell>
          <cell r="L592">
            <v>0.17428142327036955</v>
          </cell>
          <cell r="M592">
            <v>273</v>
          </cell>
          <cell r="N592">
            <v>100</v>
          </cell>
          <cell r="O592">
            <v>9.8291510671447355E-2</v>
          </cell>
          <cell r="P592">
            <v>0.23810529167445285</v>
          </cell>
          <cell r="Q592">
            <v>0.16739339647525919</v>
          </cell>
          <cell r="R592">
            <v>321</v>
          </cell>
          <cell r="S592">
            <v>89.719626168224295</v>
          </cell>
          <cell r="T592">
            <v>-6.0449560567936451E-3</v>
          </cell>
          <cell r="U592">
            <v>0.32136960673014064</v>
          </cell>
          <cell r="V592">
            <v>0.17423653525818983</v>
          </cell>
          <cell r="W592">
            <v>0.15927596369812147</v>
          </cell>
          <cell r="X592">
            <v>58.49422120841313</v>
          </cell>
          <cell r="Y592">
            <v>108.16411205787114</v>
          </cell>
        </row>
        <row r="593">
          <cell r="A593" t="str">
            <v>IE00BQQPSJ58</v>
          </cell>
          <cell r="B593" t="str">
            <v>M.A. Eur Bal LM K €</v>
          </cell>
          <cell r="C593" t="str">
            <v>LEGG MASON QS</v>
          </cell>
          <cell r="D593" t="str">
            <v>EUR</v>
          </cell>
          <cell r="E593" t="str">
            <v>MIX</v>
          </cell>
          <cell r="F593" t="str">
            <v>W. NEUTRAL</v>
          </cell>
          <cell r="G593" t="str">
            <v>Acc</v>
          </cell>
          <cell r="H593">
            <v>289</v>
          </cell>
          <cell r="I593">
            <v>95.155709342560556</v>
          </cell>
          <cell r="J593">
            <v>7.7094358970641874E-3</v>
          </cell>
          <cell r="K593">
            <v>8.8416577221175574E-2</v>
          </cell>
          <cell r="L593">
            <v>4.6440166411126471E-2</v>
          </cell>
          <cell r="M593">
            <v>325</v>
          </cell>
          <cell r="N593">
            <v>85.230769230769226</v>
          </cell>
          <cell r="O593">
            <v>-1.2994015779369539E-2</v>
          </cell>
          <cell r="P593">
            <v>0.10073498941581326</v>
          </cell>
          <cell r="Q593">
            <v>4.9131999506656143E-2</v>
          </cell>
          <cell r="R593">
            <v>361</v>
          </cell>
          <cell r="S593">
            <v>66.204986149584485</v>
          </cell>
          <cell r="T593">
            <v>-8.7597692761281432E-2</v>
          </cell>
          <cell r="U593">
            <v>0.14826626280714203</v>
          </cell>
          <cell r="V593">
            <v>4.3852569276298103E-2</v>
          </cell>
          <cell r="W593">
            <v>1.2021732025268239E-2</v>
          </cell>
          <cell r="X593">
            <v>18.180406193642579</v>
          </cell>
          <cell r="Y593">
            <v>53.227084727561035</v>
          </cell>
        </row>
        <row r="594">
          <cell r="A594" t="str">
            <v>IE00BQQPSR33</v>
          </cell>
          <cell r="B594" t="str">
            <v>M.A. Eur Perform LM K €</v>
          </cell>
          <cell r="C594" t="str">
            <v>LEGG MASON QS</v>
          </cell>
          <cell r="D594" t="str">
            <v>EUR</v>
          </cell>
          <cell r="E594" t="str">
            <v>MIX</v>
          </cell>
          <cell r="F594" t="str">
            <v>W. NEUTRAL</v>
          </cell>
          <cell r="G594" t="str">
            <v>Acc</v>
          </cell>
          <cell r="H594">
            <v>289</v>
          </cell>
          <cell r="I594">
            <v>92.387543252595165</v>
          </cell>
          <cell r="J594">
            <v>3.6276951088363152E-3</v>
          </cell>
          <cell r="K594">
            <v>0.100417801393345</v>
          </cell>
          <cell r="L594">
            <v>5.6111465933855742E-2</v>
          </cell>
          <cell r="M594">
            <v>325</v>
          </cell>
          <cell r="N594">
            <v>86.15384615384616</v>
          </cell>
          <cell r="O594">
            <v>-2.7711117337368061E-2</v>
          </cell>
          <cell r="P594">
            <v>0.11327905003534755</v>
          </cell>
          <cell r="Q594">
            <v>5.809800079454841E-2</v>
          </cell>
          <cell r="R594">
            <v>361</v>
          </cell>
          <cell r="S594">
            <v>66.7590027700831</v>
          </cell>
          <cell r="T594">
            <v>-9.9852610893137184E-2</v>
          </cell>
          <cell r="U594">
            <v>0.17655382981854215</v>
          </cell>
          <cell r="V594">
            <v>5.4999494489940348E-2</v>
          </cell>
          <cell r="W594">
            <v>1.8304468865921852E-2</v>
          </cell>
          <cell r="X594">
            <v>17.312156527014423</v>
          </cell>
          <cell r="Y594">
            <v>65.971762700235047</v>
          </cell>
        </row>
        <row r="595">
          <cell r="A595" t="str">
            <v>IE00BQQPS958</v>
          </cell>
          <cell r="B595" t="str">
            <v>M.A. Eur Cons LM K €</v>
          </cell>
          <cell r="C595" t="str">
            <v>LEGG MASON QS</v>
          </cell>
          <cell r="D595" t="str">
            <v>EUR</v>
          </cell>
          <cell r="E595" t="str">
            <v>MIX</v>
          </cell>
          <cell r="F595" t="str">
            <v>W. DEFENS</v>
          </cell>
          <cell r="G595" t="str">
            <v>Acc</v>
          </cell>
          <cell r="H595">
            <v>289</v>
          </cell>
          <cell r="I595">
            <v>97.577854671280278</v>
          </cell>
          <cell r="J595">
            <v>9.1963812051114591E-3</v>
          </cell>
          <cell r="K595">
            <v>6.8865336819258438E-2</v>
          </cell>
          <cell r="L595">
            <v>3.4525371348842482E-2</v>
          </cell>
          <cell r="M595">
            <v>325</v>
          </cell>
          <cell r="N595">
            <v>87.07692307692308</v>
          </cell>
          <cell r="O595">
            <v>-5.2131447781010639E-3</v>
          </cell>
          <cell r="P595">
            <v>7.5756928463672074E-2</v>
          </cell>
          <cell r="Q595">
            <v>3.779309218126059E-2</v>
          </cell>
          <cell r="R595">
            <v>361</v>
          </cell>
          <cell r="S595">
            <v>66.7590027700831</v>
          </cell>
          <cell r="T595">
            <v>-6.5543572906512249E-2</v>
          </cell>
          <cell r="U595">
            <v>0.11929122312902739</v>
          </cell>
          <cell r="V595">
            <v>3.8518960883845876E-2</v>
          </cell>
          <cell r="W595">
            <v>2.5908697186487473E-3</v>
          </cell>
          <cell r="X595">
            <v>20.154508412875977</v>
          </cell>
          <cell r="Y595">
            <v>40.149455887175542</v>
          </cell>
        </row>
        <row r="596">
          <cell r="A596" t="str">
            <v>IE00BD4GV124</v>
          </cell>
          <cell r="B596" t="str">
            <v>CB Infrastr Value Prem Class L.M.K €</v>
          </cell>
          <cell r="C596" t="str">
            <v>LEGG MASON RARE</v>
          </cell>
          <cell r="D596" t="str">
            <v>EUR</v>
          </cell>
          <cell r="E596" t="str">
            <v>A. SECTOR</v>
          </cell>
          <cell r="F596" t="str">
            <v>INFRASTR</v>
          </cell>
          <cell r="G596" t="str">
            <v>Acc</v>
          </cell>
          <cell r="H596">
            <v>136</v>
          </cell>
          <cell r="I596">
            <v>98.529411764705884</v>
          </cell>
          <cell r="J596">
            <v>4.2763068445201106E-2</v>
          </cell>
          <cell r="K596">
            <v>9.1445131614792369E-2</v>
          </cell>
          <cell r="L596">
            <v>7.232677026503731E-2</v>
          </cell>
          <cell r="M596">
            <v>184</v>
          </cell>
          <cell r="N596">
            <v>93.478260869565219</v>
          </cell>
          <cell r="O596">
            <v>1.6380896615279417E-2</v>
          </cell>
          <cell r="P596">
            <v>0.11712050177939382</v>
          </cell>
          <cell r="Q596">
            <v>8.366803082695029E-2</v>
          </cell>
          <cell r="R596">
            <v>232</v>
          </cell>
          <cell r="S596">
            <v>73.706896551724128</v>
          </cell>
          <cell r="T596">
            <v>-6.67114842831113E-2</v>
          </cell>
          <cell r="U596">
            <v>0.23142216251930095</v>
          </cell>
          <cell r="V596">
            <v>9.6687249105139816E-2</v>
          </cell>
          <cell r="W596">
            <v>0.1183885921778649</v>
          </cell>
          <cell r="X596">
            <v>43.772365687765188</v>
          </cell>
          <cell r="Y596">
            <v>87.356460734788016</v>
          </cell>
        </row>
        <row r="597">
          <cell r="A597" t="str">
            <v>IE00BD4GTQ32</v>
          </cell>
          <cell r="B597" t="str">
            <v>CB Infrastr Value K €</v>
          </cell>
          <cell r="C597" t="str">
            <v>LEGG MASON RARE</v>
          </cell>
          <cell r="D597" t="str">
            <v>EUR</v>
          </cell>
          <cell r="E597" t="str">
            <v>A. SECTOR</v>
          </cell>
          <cell r="F597" t="str">
            <v>INFRASTR</v>
          </cell>
          <cell r="G597" t="str">
            <v>Acc</v>
          </cell>
          <cell r="H597">
            <v>25</v>
          </cell>
          <cell r="I597">
            <v>100</v>
          </cell>
          <cell r="J597">
            <v>5.5631432025917429E-2</v>
          </cell>
          <cell r="K597">
            <v>7.9987178966931846E-2</v>
          </cell>
          <cell r="L597">
            <v>6.9029633898106901E-2</v>
          </cell>
          <cell r="M597">
            <v>73</v>
          </cell>
          <cell r="N597">
            <v>93.150684931506845</v>
          </cell>
          <cell r="O597">
            <v>4.8626474624711147E-3</v>
          </cell>
          <cell r="P597">
            <v>0.10435562392803131</v>
          </cell>
          <cell r="Q597">
            <v>7.4230907818277236E-2</v>
          </cell>
          <cell r="R597">
            <v>121</v>
          </cell>
          <cell r="S597">
            <v>62.809917355371901</v>
          </cell>
          <cell r="T597">
            <v>-8.0754353155267355E-2</v>
          </cell>
          <cell r="U597">
            <v>0.21611433125633947</v>
          </cell>
          <cell r="V597">
            <v>0.1038095238095238</v>
          </cell>
          <cell r="W597">
            <v>0.10623338381288916</v>
          </cell>
          <cell r="X597">
            <v>36.822437167750664</v>
          </cell>
          <cell r="Y597">
            <v>93.932314216785585</v>
          </cell>
        </row>
        <row r="598">
          <cell r="A598" t="str">
            <v>IE00BQQPSF11</v>
          </cell>
          <cell r="B598" t="str">
            <v>M.A. US Cons LM K €**</v>
          </cell>
          <cell r="C598" t="str">
            <v>LEGG MASON QS</v>
          </cell>
          <cell r="D598" t="str">
            <v>EUR**</v>
          </cell>
          <cell r="E598" t="str">
            <v>MIX</v>
          </cell>
          <cell r="F598" t="str">
            <v>USD DEFENS</v>
          </cell>
          <cell r="G598" t="str">
            <v>Acc</v>
          </cell>
          <cell r="H598">
            <v>289</v>
          </cell>
          <cell r="I598">
            <v>96.193771626297575</v>
          </cell>
          <cell r="J598">
            <v>1.4964797545807818E-2</v>
          </cell>
          <cell r="K598">
            <v>9.2332225371129395E-2</v>
          </cell>
          <cell r="L598">
            <v>5.8914781521600235E-2</v>
          </cell>
          <cell r="M598">
            <v>325</v>
          </cell>
          <cell r="N598">
            <v>90.769230769230774</v>
          </cell>
          <cell r="O598">
            <v>2.0543276715799586E-3</v>
          </cell>
          <cell r="P598">
            <v>0.11238792370477817</v>
          </cell>
          <cell r="Q598">
            <v>5.6585635711684734E-2</v>
          </cell>
          <cell r="R598">
            <v>361</v>
          </cell>
          <cell r="S598">
            <v>66.204986149584485</v>
          </cell>
          <cell r="T598">
            <v>-6.2004536917317749E-2</v>
          </cell>
          <cell r="U598">
            <v>0.18456296940333156</v>
          </cell>
          <cell r="V598">
            <v>2.8521434820647507E-2</v>
          </cell>
          <cell r="W598">
            <v>1.0959998439855623E-2</v>
          </cell>
          <cell r="X598">
            <v>28.926786552241797</v>
          </cell>
          <cell r="Y598">
            <v>56.264712328953493</v>
          </cell>
        </row>
        <row r="599">
          <cell r="A599" t="str">
            <v>IE00BQQPSN94</v>
          </cell>
          <cell r="B599" t="str">
            <v>M.A. US Bal LM K €**</v>
          </cell>
          <cell r="C599" t="str">
            <v>LEGG MASON QS</v>
          </cell>
          <cell r="D599" t="str">
            <v>EUR**</v>
          </cell>
          <cell r="E599" t="str">
            <v>MIX</v>
          </cell>
          <cell r="F599" t="str">
            <v>USD NEUTRAL</v>
          </cell>
          <cell r="G599" t="str">
            <v>Acc</v>
          </cell>
          <cell r="H599">
            <v>289</v>
          </cell>
          <cell r="I599">
            <v>91.6955017301038</v>
          </cell>
          <cell r="J599">
            <v>3.2809830168116783E-3</v>
          </cell>
          <cell r="K599">
            <v>0.10604712716733022</v>
          </cell>
          <cell r="L599">
            <v>6.4180205411360269E-2</v>
          </cell>
          <cell r="M599">
            <v>325</v>
          </cell>
          <cell r="N599">
            <v>88</v>
          </cell>
          <cell r="O599">
            <v>-1.1605248942772461E-2</v>
          </cell>
          <cell r="P599">
            <v>0.12355544981837779</v>
          </cell>
          <cell r="Q599">
            <v>6.4905375328981663E-2</v>
          </cell>
          <cell r="R599">
            <v>361</v>
          </cell>
          <cell r="S599">
            <v>70.360110803324105</v>
          </cell>
          <cell r="T599">
            <v>-0.1066377069848453</v>
          </cell>
          <cell r="U599">
            <v>0.21205811499900054</v>
          </cell>
          <cell r="V599">
            <v>4.6142056580311452E-2</v>
          </cell>
          <cell r="W599">
            <v>2.5875603824720428E-2</v>
          </cell>
          <cell r="X599">
            <v>24.284529466943226</v>
          </cell>
          <cell r="Y599">
            <v>65.415829682696639</v>
          </cell>
        </row>
        <row r="600">
          <cell r="A600" t="str">
            <v>IE00BQQPSV78</v>
          </cell>
          <cell r="B600" t="str">
            <v>M.A. US Perform LM K €**</v>
          </cell>
          <cell r="C600" t="str">
            <v>LEGG MASON QS</v>
          </cell>
          <cell r="D600" t="str">
            <v>EUR**</v>
          </cell>
          <cell r="E600" t="str">
            <v>MIX</v>
          </cell>
          <cell r="F600" t="str">
            <v>USD NEUTRAL</v>
          </cell>
          <cell r="G600" t="str">
            <v>Acc</v>
          </cell>
          <cell r="H600">
            <v>289</v>
          </cell>
          <cell r="I600">
            <v>89.273356401384092</v>
          </cell>
          <cell r="J600">
            <v>-3.0145412201756372E-3</v>
          </cell>
          <cell r="K600">
            <v>0.11977076164881573</v>
          </cell>
          <cell r="L600">
            <v>7.4332063150516881E-2</v>
          </cell>
          <cell r="M600">
            <v>325</v>
          </cell>
          <cell r="N600">
            <v>88</v>
          </cell>
          <cell r="O600">
            <v>-2.7612017471663908E-2</v>
          </cell>
          <cell r="P600">
            <v>0.13755860087526034</v>
          </cell>
          <cell r="Q600">
            <v>7.6463411007074766E-2</v>
          </cell>
          <cell r="R600">
            <v>361</v>
          </cell>
          <cell r="S600">
            <v>72.02216066481995</v>
          </cell>
          <cell r="T600">
            <v>-0.13511984904661481</v>
          </cell>
          <cell r="U600">
            <v>0.23956304214982491</v>
          </cell>
          <cell r="V600">
            <v>6.094003241491075E-2</v>
          </cell>
          <cell r="W600">
            <v>2.8801196499526283E-2</v>
          </cell>
          <cell r="X600">
            <v>23.362858951369791</v>
          </cell>
          <cell r="Y600">
            <v>75.583635386305943</v>
          </cell>
        </row>
        <row r="601">
          <cell r="A601" t="str">
            <v>IE00B19Z4C24</v>
          </cell>
          <cell r="B601" t="str">
            <v>L.M. Royce US K €</v>
          </cell>
          <cell r="C601" t="str">
            <v>LEGG MASON ROYCE</v>
          </cell>
          <cell r="D601" t="str">
            <v>EUR</v>
          </cell>
          <cell r="E601" t="str">
            <v>A. USA</v>
          </cell>
          <cell r="F601" t="str">
            <v>SMALL CAP</v>
          </cell>
          <cell r="G601" t="str">
            <v>Acc</v>
          </cell>
          <cell r="H601">
            <v>251</v>
          </cell>
          <cell r="I601">
            <v>98.007968127490045</v>
          </cell>
          <cell r="J601">
            <v>5.2826757440247105E-2</v>
          </cell>
          <cell r="K601">
            <v>0.191515408738823</v>
          </cell>
          <cell r="L601">
            <v>0.12214791394870139</v>
          </cell>
          <cell r="M601">
            <v>299</v>
          </cell>
          <cell r="N601">
            <v>93.31103678929766</v>
          </cell>
          <cell r="O601">
            <v>3.2099441328694356E-2</v>
          </cell>
          <cell r="P601">
            <v>0.21404263408797641</v>
          </cell>
          <cell r="Q601">
            <v>0.13097608342832068</v>
          </cell>
          <cell r="R601">
            <v>347</v>
          </cell>
          <cell r="S601">
            <v>69.740634005763695</v>
          </cell>
          <cell r="T601">
            <v>-0.17048545931925146</v>
          </cell>
          <cell r="U601">
            <v>0.50744799059649714</v>
          </cell>
          <cell r="V601">
            <v>0.10002257846014895</v>
          </cell>
          <cell r="W601">
            <v>3.3606157234358114E-2</v>
          </cell>
          <cell r="X601">
            <v>26.672281890204374</v>
          </cell>
          <cell r="Y601">
            <v>145.13417644925403</v>
          </cell>
        </row>
        <row r="602">
          <cell r="A602" t="str">
            <v>LU0414216498</v>
          </cell>
          <cell r="B602" t="str">
            <v>Infl P Eur Eq (UFG) K €</v>
          </cell>
          <cell r="C602" t="str">
            <v>UFG</v>
          </cell>
          <cell r="D602" t="str">
            <v>EUR</v>
          </cell>
          <cell r="E602" t="str">
            <v>A. SECTOR</v>
          </cell>
          <cell r="F602" t="str">
            <v>I S R</v>
          </cell>
          <cell r="G602" t="str">
            <v>Acc</v>
          </cell>
          <cell r="H602">
            <v>208</v>
          </cell>
          <cell r="I602">
            <v>87.980769230769226</v>
          </cell>
          <cell r="J602">
            <v>-2.6197785107109775E-3</v>
          </cell>
          <cell r="K602">
            <v>8.287390664934792E-2</v>
          </cell>
          <cell r="L602">
            <v>4.542762136477041E-2</v>
          </cell>
          <cell r="M602">
            <v>256</v>
          </cell>
          <cell r="N602">
            <v>87.5</v>
          </cell>
          <cell r="O602">
            <v>-3.425246156994475E-3</v>
          </cell>
          <cell r="P602">
            <v>9.8944611255618292E-2</v>
          </cell>
          <cell r="Q602">
            <v>4.8871408814130435E-2</v>
          </cell>
          <cell r="R602">
            <v>304</v>
          </cell>
          <cell r="S602">
            <v>64.14473684210526</v>
          </cell>
          <cell r="T602">
            <v>-0.13208562208073205</v>
          </cell>
          <cell r="U602">
            <v>0.20987151574912977</v>
          </cell>
          <cell r="V602">
            <v>6.0148048032464652E-2</v>
          </cell>
          <cell r="W602">
            <v>-5.9373965467103273E-3</v>
          </cell>
          <cell r="X602">
            <v>13.58970416623057</v>
          </cell>
          <cell r="Y602">
            <v>129.06193638805752</v>
          </cell>
        </row>
        <row r="603">
          <cell r="A603" t="str">
            <v>LU0969330967</v>
          </cell>
          <cell r="B603" t="str">
            <v xml:space="preserve">Beo Bank Core F (UFG) K € </v>
          </cell>
          <cell r="C603" t="str">
            <v>BEO BANK (LFRAN)</v>
          </cell>
          <cell r="D603" t="str">
            <v>EUR</v>
          </cell>
          <cell r="E603" t="str">
            <v>MIX</v>
          </cell>
          <cell r="F603" t="str">
            <v>NEUTRAL</v>
          </cell>
          <cell r="G603" t="str">
            <v>Acc</v>
          </cell>
          <cell r="H603">
            <v>102</v>
          </cell>
          <cell r="I603">
            <v>91.17647058823529</v>
          </cell>
          <cell r="J603">
            <v>2.9630881368360343E-3</v>
          </cell>
          <cell r="K603">
            <v>4.1734004252799092E-2</v>
          </cell>
          <cell r="L603">
            <v>2.725097971616619E-2</v>
          </cell>
          <cell r="M603">
            <v>150</v>
          </cell>
          <cell r="N603">
            <v>84.666666666666671</v>
          </cell>
          <cell r="O603">
            <v>-6.561640213237593E-3</v>
          </cell>
          <cell r="P603">
            <v>4.9746511873314185E-2</v>
          </cell>
          <cell r="Q603">
            <v>2.7821453290351572E-2</v>
          </cell>
          <cell r="R603">
            <v>198</v>
          </cell>
          <cell r="S603">
            <v>68.181818181818173</v>
          </cell>
          <cell r="T603">
            <v>-8.5514616314295508E-2</v>
          </cell>
          <cell r="U603">
            <v>0.13902438454710012</v>
          </cell>
          <cell r="V603">
            <v>2.5966426671602982E-2</v>
          </cell>
          <cell r="W603">
            <v>1.6836396053132141E-2</v>
          </cell>
          <cell r="X603">
            <v>18.591898883232616</v>
          </cell>
          <cell r="Y603">
            <v>67.1834948847508</v>
          </cell>
        </row>
        <row r="604">
          <cell r="A604" t="str">
            <v>LI0106892966</v>
          </cell>
          <cell r="B604" t="str">
            <v>Sust Eq Glob LGT K €</v>
          </cell>
          <cell r="C604" t="str">
            <v>LGT</v>
          </cell>
          <cell r="D604" t="str">
            <v>EUR</v>
          </cell>
          <cell r="E604" t="str">
            <v>A. WORLD</v>
          </cell>
          <cell r="F604" t="str">
            <v>MIX</v>
          </cell>
          <cell r="G604" t="str">
            <v>Acc</v>
          </cell>
          <cell r="H604">
            <v>191</v>
          </cell>
          <cell r="I604">
            <v>100</v>
          </cell>
          <cell r="J604">
            <v>8.6703921849828752E-2</v>
          </cell>
          <cell r="K604">
            <v>0.15515236591966114</v>
          </cell>
          <cell r="L604">
            <v>0.12387220485470207</v>
          </cell>
          <cell r="M604">
            <v>239</v>
          </cell>
          <cell r="N604">
            <v>99.163179916317986</v>
          </cell>
          <cell r="O604">
            <v>6.3034586660984715E-2</v>
          </cell>
          <cell r="P604">
            <v>0.18116407419349612</v>
          </cell>
          <cell r="Q604">
            <v>0.10962032730388915</v>
          </cell>
          <cell r="R604">
            <v>287</v>
          </cell>
          <cell r="S604">
            <v>88.153310104529609</v>
          </cell>
          <cell r="T604">
            <v>-1.7745257040526072E-2</v>
          </cell>
          <cell r="U604">
            <v>0.24395734665048044</v>
          </cell>
          <cell r="V604">
            <v>0.10631102532271175</v>
          </cell>
          <cell r="W604">
            <v>6.2690552159935353E-2</v>
          </cell>
          <cell r="X604">
            <v>73.701291827326543</v>
          </cell>
          <cell r="Y604">
            <v>87.418879920499464</v>
          </cell>
        </row>
        <row r="605">
          <cell r="A605" t="str">
            <v>LU0428704042</v>
          </cell>
          <cell r="B605" t="str">
            <v>LO Gener Global K €**</v>
          </cell>
          <cell r="C605" t="str">
            <v>LOMBARD ODIER</v>
          </cell>
          <cell r="D605" t="str">
            <v>EUR**</v>
          </cell>
          <cell r="E605" t="str">
            <v>A. WORLD</v>
          </cell>
          <cell r="F605" t="str">
            <v>L. CAP</v>
          </cell>
          <cell r="G605" t="str">
            <v>Acc</v>
          </cell>
          <cell r="H605">
            <v>206</v>
          </cell>
          <cell r="I605">
            <v>100</v>
          </cell>
          <cell r="J605">
            <v>0.10194855950867746</v>
          </cell>
          <cell r="K605">
            <v>0.18026887621517493</v>
          </cell>
          <cell r="L605">
            <v>0.1564241807256247</v>
          </cell>
          <cell r="M605">
            <v>254</v>
          </cell>
          <cell r="N605">
            <v>100</v>
          </cell>
          <cell r="O605">
            <v>8.7745330996879423E-2</v>
          </cell>
          <cell r="P605">
            <v>0.20425408713205251</v>
          </cell>
          <cell r="Q605">
            <v>0.15312331528643164</v>
          </cell>
          <cell r="R605">
            <v>302</v>
          </cell>
          <cell r="S605">
            <v>85.430463576158942</v>
          </cell>
          <cell r="T605">
            <v>-4.3613505500704641E-2</v>
          </cell>
          <cell r="U605">
            <v>0.33519165253508654</v>
          </cell>
          <cell r="V605">
            <v>0.1514082696836887</v>
          </cell>
          <cell r="W605">
            <v>9.867712637554249E-2</v>
          </cell>
          <cell r="X605">
            <v>63.298209214839616</v>
          </cell>
          <cell r="Y605">
            <v>94.784484320114842</v>
          </cell>
        </row>
        <row r="606">
          <cell r="A606" t="str">
            <v>LU0159201655</v>
          </cell>
          <cell r="B606" t="str">
            <v>LO Convert B K €</v>
          </cell>
          <cell r="C606" t="str">
            <v>LOMBARD ODIER</v>
          </cell>
          <cell r="D606" t="str">
            <v>EUR</v>
          </cell>
          <cell r="E606" t="str">
            <v>B. CONVERT</v>
          </cell>
          <cell r="F606" t="str">
            <v>INT EURHDG</v>
          </cell>
          <cell r="G606" t="str">
            <v>Acc</v>
          </cell>
          <cell r="H606">
            <v>289</v>
          </cell>
          <cell r="I606">
            <v>91.349480968858131</v>
          </cell>
          <cell r="J606">
            <v>3.6975137700687721E-3</v>
          </cell>
          <cell r="K606">
            <v>5.7782941729336734E-2</v>
          </cell>
          <cell r="L606">
            <v>3.0828768480033242E-2</v>
          </cell>
          <cell r="M606">
            <v>325</v>
          </cell>
          <cell r="N606">
            <v>84.307692307692307</v>
          </cell>
          <cell r="O606">
            <v>-6.2061267998867898E-3</v>
          </cell>
          <cell r="P606">
            <v>6.8053811073482226E-2</v>
          </cell>
          <cell r="Q606">
            <v>2.8493139414536683E-2</v>
          </cell>
          <cell r="R606">
            <v>361</v>
          </cell>
          <cell r="S606">
            <v>62.326869806094187</v>
          </cell>
          <cell r="T606">
            <v>-0.1085850895014379</v>
          </cell>
          <cell r="U606">
            <v>0.11379426182085468</v>
          </cell>
          <cell r="V606">
            <v>3.3112582781456901E-2</v>
          </cell>
          <cell r="W606">
            <v>-4.2478508098203194E-3</v>
          </cell>
          <cell r="X606">
            <v>11.077038268848248</v>
          </cell>
          <cell r="Y606">
            <v>47.724368847920587</v>
          </cell>
        </row>
        <row r="607">
          <cell r="A607" t="str">
            <v>LU0172582818</v>
          </cell>
          <cell r="B607" t="str">
            <v>L.O. W. Gold Expert D €</v>
          </cell>
          <cell r="C607" t="str">
            <v>LOMBARD ODIER</v>
          </cell>
          <cell r="D607" t="str">
            <v>EUR</v>
          </cell>
          <cell r="E607" t="str">
            <v>A. SECTOR</v>
          </cell>
          <cell r="F607" t="str">
            <v>GOLD</v>
          </cell>
          <cell r="G607" t="str">
            <v>Inc</v>
          </cell>
          <cell r="H607">
            <v>289</v>
          </cell>
          <cell r="I607">
            <v>39.100346020761243</v>
          </cell>
          <cell r="J607">
            <v>-0.15938428934935223</v>
          </cell>
          <cell r="K607">
            <v>0.12114736400531267</v>
          </cell>
          <cell r="L607">
            <v>-2.3453845097812009E-2</v>
          </cell>
          <cell r="M607">
            <v>325</v>
          </cell>
          <cell r="N607">
            <v>55.07692307692308</v>
          </cell>
          <cell r="O607">
            <v>-0.25005570983881092</v>
          </cell>
          <cell r="P607">
            <v>0.15540080662097042</v>
          </cell>
          <cell r="Q607">
            <v>1.2272445713964908E-2</v>
          </cell>
          <cell r="R607">
            <v>361</v>
          </cell>
          <cell r="S607">
            <v>40.99722991689751</v>
          </cell>
          <cell r="T607">
            <v>-0.34431671907393691</v>
          </cell>
          <cell r="U607">
            <v>0.50762221761726622</v>
          </cell>
          <cell r="V607">
            <v>-8.333333333333337E-2</v>
          </cell>
          <cell r="W607">
            <v>-6.2644965735371594E-2</v>
          </cell>
          <cell r="X607">
            <v>2.1941546591218004</v>
          </cell>
          <cell r="Y607">
            <v>263.93414556957106</v>
          </cell>
        </row>
        <row r="608">
          <cell r="A608" t="str">
            <v>LU0275832706</v>
          </cell>
          <cell r="B608" t="str">
            <v>M &amp; W Private d €</v>
          </cell>
          <cell r="C608" t="str">
            <v>LRI INVEST</v>
          </cell>
          <cell r="D608" t="str">
            <v>EUR</v>
          </cell>
          <cell r="E608" t="str">
            <v>MIX</v>
          </cell>
          <cell r="F608" t="str">
            <v>FLEX</v>
          </cell>
          <cell r="G608" t="str">
            <v>Inc</v>
          </cell>
          <cell r="H608">
            <v>265</v>
          </cell>
          <cell r="I608">
            <v>46.79245283018868</v>
          </cell>
          <cell r="J608">
            <v>-5.8315773343786528E-2</v>
          </cell>
          <cell r="K608">
            <v>7.4946504382479032E-2</v>
          </cell>
          <cell r="L608">
            <v>-7.0757092364620577E-3</v>
          </cell>
          <cell r="M608">
            <v>313</v>
          </cell>
          <cell r="N608">
            <v>64.217252396166131</v>
          </cell>
          <cell r="O608">
            <v>-9.6038419231334229E-2</v>
          </cell>
          <cell r="P608">
            <v>0.14562019918148345</v>
          </cell>
          <cell r="Q608">
            <v>3.086117923295828E-2</v>
          </cell>
          <cell r="R608">
            <v>361</v>
          </cell>
          <cell r="S608">
            <v>59.279778393351798</v>
          </cell>
          <cell r="T608">
            <v>-0.1645074308397039</v>
          </cell>
          <cell r="U608">
            <v>0.28691302607623037</v>
          </cell>
          <cell r="V608">
            <v>3.2292999901545771E-2</v>
          </cell>
          <cell r="W608">
            <v>1.8962420394739943E-2</v>
          </cell>
          <cell r="X608">
            <v>11.349687771589231</v>
          </cell>
          <cell r="Y608">
            <v>133.74911477972196</v>
          </cell>
        </row>
        <row r="609">
          <cell r="A609" t="str">
            <v>BE6242953337</v>
          </cell>
          <cell r="B609" t="str">
            <v>LS VALUE Eq GL LS K €</v>
          </cell>
          <cell r="C609" t="str">
            <v>CAPFI DELEN</v>
          </cell>
          <cell r="D609" t="str">
            <v>EUR</v>
          </cell>
          <cell r="E609" t="str">
            <v>A. WORLD</v>
          </cell>
          <cell r="F609" t="str">
            <v>L. CAP MIXED</v>
          </cell>
          <cell r="G609" t="str">
            <v>Acc</v>
          </cell>
          <cell r="H609">
            <v>91</v>
          </cell>
          <cell r="I609">
            <v>96.703296703296701</v>
          </cell>
          <cell r="J609">
            <v>1.8156359319472948E-2</v>
          </cell>
          <cell r="K609">
            <v>0.10364552015036237</v>
          </cell>
          <cell r="L609">
            <v>5.1224495675180171E-2</v>
          </cell>
          <cell r="M609">
            <v>92</v>
          </cell>
          <cell r="N609">
            <v>93.478260869565219</v>
          </cell>
          <cell r="O609">
            <v>1.2190076255151186E-2</v>
          </cell>
          <cell r="P609">
            <v>0.14005500331314474</v>
          </cell>
          <cell r="Q609">
            <v>6.1255389708829378E-2</v>
          </cell>
          <cell r="R609">
            <v>187</v>
          </cell>
          <cell r="S609">
            <v>63.101604278074866</v>
          </cell>
          <cell r="T609">
            <v>-0.15614401223262006</v>
          </cell>
          <cell r="U609">
            <v>0.27511589540571019</v>
          </cell>
          <cell r="V609">
            <v>4.457116257418825E-2</v>
          </cell>
          <cell r="W609">
            <v>3.2733849787804248E-2</v>
          </cell>
          <cell r="X609">
            <v>22.500752606272894</v>
          </cell>
          <cell r="Y609">
            <v>121.12900909872712</v>
          </cell>
        </row>
        <row r="610">
          <cell r="A610" t="str">
            <v>FR0007054358</v>
          </cell>
          <cell r="B610" t="str">
            <v>ETF Eurostoxx50 Lyxor</v>
          </cell>
          <cell r="C610" t="str">
            <v>LYXOR</v>
          </cell>
          <cell r="D610" t="str">
            <v>EUR</v>
          </cell>
          <cell r="E610" t="str">
            <v>ETF</v>
          </cell>
          <cell r="F610" t="str">
            <v>A. EUR L Cap</v>
          </cell>
          <cell r="G610" t="str">
            <v>IncS</v>
          </cell>
          <cell r="H610">
            <v>289</v>
          </cell>
          <cell r="I610">
            <v>68.858131487889267</v>
          </cell>
          <cell r="J610">
            <v>-7.7420169289815877E-2</v>
          </cell>
          <cell r="K610">
            <v>7.2540388163021108E-2</v>
          </cell>
          <cell r="L610">
            <v>2.1853450311154266E-2</v>
          </cell>
          <cell r="M610">
            <v>325</v>
          </cell>
          <cell r="N610">
            <v>58.769230769230774</v>
          </cell>
          <cell r="O610">
            <v>-7.779577060333305E-2</v>
          </cell>
          <cell r="P610">
            <v>0.10609866420970278</v>
          </cell>
          <cell r="Q610">
            <v>1.8277379994183995E-2</v>
          </cell>
          <cell r="R610">
            <v>361</v>
          </cell>
          <cell r="S610">
            <v>51.523545706371188</v>
          </cell>
          <cell r="T610">
            <v>-0.19977020267947421</v>
          </cell>
          <cell r="U610">
            <v>0.23673732608458292</v>
          </cell>
          <cell r="V610">
            <v>4.6840818427487108E-3</v>
          </cell>
          <cell r="W610">
            <v>-1.6751982519301489E-2</v>
          </cell>
          <cell r="X610">
            <v>4.1122937344255197</v>
          </cell>
          <cell r="Y610">
            <v>140.43058917756656</v>
          </cell>
        </row>
        <row r="611">
          <cell r="A611" t="str">
            <v>FR0010261198</v>
          </cell>
          <cell r="B611" t="str">
            <v>ETF MSCI Europe Lyxor</v>
          </cell>
          <cell r="C611" t="str">
            <v>LYXOR</v>
          </cell>
          <cell r="D611" t="str">
            <v>EUR</v>
          </cell>
          <cell r="E611" t="str">
            <v>ETF</v>
          </cell>
          <cell r="F611" t="str">
            <v>A. EUR L Cap</v>
          </cell>
          <cell r="G611" t="str">
            <v>IncS</v>
          </cell>
          <cell r="H611">
            <v>284</v>
          </cell>
          <cell r="I611">
            <v>81.690140845070431</v>
          </cell>
          <cell r="J611">
            <v>-3.6462909890161044E-2</v>
          </cell>
          <cell r="K611">
            <v>0.11640020423051234</v>
          </cell>
          <cell r="L611">
            <v>6.3280098249973604E-2</v>
          </cell>
          <cell r="M611">
            <v>325</v>
          </cell>
          <cell r="N611">
            <v>80</v>
          </cell>
          <cell r="O611">
            <v>-7.5194833358602442E-2</v>
          </cell>
          <cell r="P611">
            <v>0.13211098144541855</v>
          </cell>
          <cell r="Q611">
            <v>6.6470952789499993E-2</v>
          </cell>
          <cell r="R611">
            <v>361</v>
          </cell>
          <cell r="S611">
            <v>63.434903047091417</v>
          </cell>
          <cell r="T611">
            <v>-0.15395080707804837</v>
          </cell>
          <cell r="U611">
            <v>0.24357167425527945</v>
          </cell>
          <cell r="V611">
            <v>7.0760238976736778E-2</v>
          </cell>
          <cell r="W611">
            <v>2.2672029041770125E-2</v>
          </cell>
          <cell r="X611">
            <v>15.033077318902304</v>
          </cell>
          <cell r="Y611">
            <v>112.62033007348845</v>
          </cell>
        </row>
        <row r="612">
          <cell r="A612" t="str">
            <v>LU0252633754</v>
          </cell>
          <cell r="B612" t="str">
            <v>ETF DAX Lyxor K €</v>
          </cell>
          <cell r="C612" t="str">
            <v>LYXOR</v>
          </cell>
          <cell r="D612" t="str">
            <v>EUR</v>
          </cell>
          <cell r="E612" t="str">
            <v>ETF</v>
          </cell>
          <cell r="F612" t="str">
            <v>A. German</v>
          </cell>
          <cell r="G612" t="str">
            <v>Acc</v>
          </cell>
          <cell r="H612">
            <v>277</v>
          </cell>
          <cell r="I612">
            <v>84.115523465703973</v>
          </cell>
          <cell r="J612">
            <v>-1.5615464723329975E-2</v>
          </cell>
          <cell r="K612">
            <v>0.13512212772228244</v>
          </cell>
          <cell r="L612">
            <v>6.2213774347632311E-2</v>
          </cell>
          <cell r="M612">
            <v>325</v>
          </cell>
          <cell r="N612">
            <v>80.92307692307692</v>
          </cell>
          <cell r="O612">
            <v>-4.4020312663415904E-2</v>
          </cell>
          <cell r="P612">
            <v>0.13701253726057616</v>
          </cell>
          <cell r="Q612">
            <v>6.4520059980762268E-2</v>
          </cell>
          <cell r="R612">
            <v>361</v>
          </cell>
          <cell r="S612">
            <v>61.218836565096957</v>
          </cell>
          <cell r="T612">
            <v>-0.17819798709583054</v>
          </cell>
          <cell r="U612">
            <v>0.25977919955528839</v>
          </cell>
          <cell r="V612">
            <v>7.3850633852353909E-2</v>
          </cell>
          <cell r="W612">
            <v>8.2725788999082894E-4</v>
          </cell>
          <cell r="X612">
            <v>15.020904370393238</v>
          </cell>
          <cell r="Y612">
            <v>137.13241729210799</v>
          </cell>
        </row>
        <row r="613">
          <cell r="A613" t="str">
            <v>LU0533032263</v>
          </cell>
          <cell r="B613" t="str">
            <v>MSCI World Consum Lyxor Dcr TR</v>
          </cell>
          <cell r="C613" t="str">
            <v>LYXOR</v>
          </cell>
          <cell r="D613" t="str">
            <v>EUR</v>
          </cell>
          <cell r="E613" t="str">
            <v>ETF</v>
          </cell>
          <cell r="F613" t="str">
            <v>A. CONSUM</v>
          </cell>
          <cell r="G613" t="str">
            <v>Acc</v>
          </cell>
          <cell r="H613">
            <v>177</v>
          </cell>
          <cell r="I613">
            <v>100</v>
          </cell>
          <cell r="J613">
            <v>4.7544481480057098E-2</v>
          </cell>
          <cell r="K613">
            <v>0.15811700031608791</v>
          </cell>
          <cell r="L613">
            <v>8.9573736721332953E-2</v>
          </cell>
          <cell r="M613">
            <v>225</v>
          </cell>
          <cell r="N613">
            <v>99.111111111111114</v>
          </cell>
          <cell r="O613">
            <v>2.9604514171609607E-2</v>
          </cell>
          <cell r="P613">
            <v>0.17254683066106752</v>
          </cell>
          <cell r="Q613">
            <v>9.7028070056080606E-2</v>
          </cell>
          <cell r="R613">
            <v>273</v>
          </cell>
          <cell r="S613">
            <v>87.545787545787547</v>
          </cell>
          <cell r="T613">
            <v>-1.2983570642973129E-2</v>
          </cell>
          <cell r="U613">
            <v>0.24327815336149769</v>
          </cell>
          <cell r="V613">
            <v>0.10617786734233015</v>
          </cell>
          <cell r="W613">
            <v>9.0198503058104951E-2</v>
          </cell>
          <cell r="X613">
            <v>90.048908930660645</v>
          </cell>
          <cell r="Y613">
            <v>84.499136832075578</v>
          </cell>
        </row>
        <row r="614">
          <cell r="A614" t="str">
            <v>LU1582988058</v>
          </cell>
          <cell r="B614" t="str">
            <v>M&amp;G Dyn Alloc K</v>
          </cell>
          <cell r="C614" t="str">
            <v>M &amp; G Lux</v>
          </cell>
          <cell r="D614" t="str">
            <v>EUR</v>
          </cell>
          <cell r="E614" t="str">
            <v>MIX</v>
          </cell>
          <cell r="F614" t="str">
            <v>Flex</v>
          </cell>
          <cell r="G614" t="str">
            <v>Acc</v>
          </cell>
          <cell r="H614">
            <v>194</v>
          </cell>
          <cell r="I614">
            <v>94.329896907216494</v>
          </cell>
          <cell r="J614">
            <v>4.0332486192444783E-3</v>
          </cell>
          <cell r="K614">
            <v>7.2590858827954907E-2</v>
          </cell>
          <cell r="L614">
            <v>4.4157108337653406E-2</v>
          </cell>
          <cell r="M614">
            <v>242</v>
          </cell>
          <cell r="N614">
            <v>88.84297520661157</v>
          </cell>
          <cell r="O614">
            <v>-1.1398959098070421E-3</v>
          </cell>
          <cell r="P614">
            <v>7.9699230734105786E-2</v>
          </cell>
          <cell r="Q614">
            <v>4.4109469170538818E-2</v>
          </cell>
          <cell r="R614">
            <v>290</v>
          </cell>
          <cell r="S614">
            <v>69.655172413793096</v>
          </cell>
          <cell r="T614">
            <v>-6.1353008287050377E-2</v>
          </cell>
          <cell r="U614">
            <v>0.14359717425106241</v>
          </cell>
          <cell r="V614">
            <v>4.6268139257237273E-2</v>
          </cell>
          <cell r="W614">
            <v>2.6152022779130091E-3</v>
          </cell>
          <cell r="X614">
            <v>26.437038989874889</v>
          </cell>
          <cell r="Y614">
            <v>62.133936550708277</v>
          </cell>
        </row>
        <row r="615">
          <cell r="A615" t="str">
            <v>LU1670708335</v>
          </cell>
          <cell r="B615" t="str">
            <v>M&amp;G Gl Convert K €</v>
          </cell>
          <cell r="C615" t="str">
            <v>M &amp; G Lux</v>
          </cell>
          <cell r="D615" t="str">
            <v>EUR</v>
          </cell>
          <cell r="E615" t="str">
            <v>B. CONVERT</v>
          </cell>
          <cell r="F615" t="str">
            <v>WORLD</v>
          </cell>
          <cell r="G615" t="str">
            <v>Acc</v>
          </cell>
          <cell r="H615">
            <v>247</v>
          </cell>
          <cell r="I615">
            <v>98.785425101214571</v>
          </cell>
          <cell r="J615">
            <v>1.7552560831414564E-2</v>
          </cell>
          <cell r="K615">
            <v>9.5910867203985006E-2</v>
          </cell>
          <cell r="L615">
            <v>5.5260390927040604E-2</v>
          </cell>
          <cell r="M615">
            <v>295</v>
          </cell>
          <cell r="N615">
            <v>92.542372881355931</v>
          </cell>
          <cell r="O615">
            <v>5.155494583553067E-3</v>
          </cell>
          <cell r="P615">
            <v>0.10797378135066302</v>
          </cell>
          <cell r="Q615">
            <v>6.3926283109512871E-2</v>
          </cell>
          <cell r="R615">
            <v>343</v>
          </cell>
          <cell r="S615">
            <v>68.221574344023324</v>
          </cell>
          <cell r="T615">
            <v>-6.8770864272757984E-2</v>
          </cell>
          <cell r="U615">
            <v>0.18397389620192986</v>
          </cell>
          <cell r="V615">
            <v>5.5517543859649132E-2</v>
          </cell>
          <cell r="W615">
            <v>1.6193189364358318E-2</v>
          </cell>
          <cell r="X615">
            <v>32.314273562963336</v>
          </cell>
          <cell r="Y615">
            <v>60.084922102751058</v>
          </cell>
        </row>
        <row r="616">
          <cell r="A616" t="str">
            <v>LU1670710075</v>
          </cell>
          <cell r="B616" t="str">
            <v>M&amp;G Gl Div K €</v>
          </cell>
          <cell r="C616" t="str">
            <v>M &amp; G Lux</v>
          </cell>
          <cell r="D616" t="str">
            <v>EUR</v>
          </cell>
          <cell r="E616" t="str">
            <v>A. WORLD</v>
          </cell>
          <cell r="F616" t="str">
            <v>DIVIDEND</v>
          </cell>
          <cell r="G616" t="str">
            <v>Acc</v>
          </cell>
          <cell r="H616">
            <v>224</v>
          </cell>
          <cell r="I616">
            <v>98.660714285714292</v>
          </cell>
          <cell r="J616">
            <v>5.901755530792907E-2</v>
          </cell>
          <cell r="K616">
            <v>0.14924411314555375</v>
          </cell>
          <cell r="L616">
            <v>9.2277831135897159E-2</v>
          </cell>
          <cell r="M616">
            <v>272</v>
          </cell>
          <cell r="N616">
            <v>98.529411764705884</v>
          </cell>
          <cell r="O616">
            <v>4.1998739435274594E-2</v>
          </cell>
          <cell r="P616">
            <v>0.15805835003152571</v>
          </cell>
          <cell r="Q616">
            <v>9.9168938530680317E-2</v>
          </cell>
          <cell r="R616">
            <v>320</v>
          </cell>
          <cell r="S616">
            <v>82.5</v>
          </cell>
          <cell r="T616">
            <v>-3.9154323936932564E-2</v>
          </cell>
          <cell r="U616">
            <v>0.32050101487459842</v>
          </cell>
          <cell r="V616">
            <v>0.11040434648029585</v>
          </cell>
          <cell r="W616">
            <v>6.5323203765784266E-2</v>
          </cell>
          <cell r="X616">
            <v>41.617759559109771</v>
          </cell>
          <cell r="Y616">
            <v>102.58295025445318</v>
          </cell>
        </row>
        <row r="617">
          <cell r="A617" t="str">
            <v>LU1670719613</v>
          </cell>
          <cell r="B617" t="str">
            <v>M&amp;G Gl Macro B K €</v>
          </cell>
          <cell r="C617" t="str">
            <v>M &amp; G Lux</v>
          </cell>
          <cell r="D617" t="str">
            <v>EUR</v>
          </cell>
          <cell r="E617" t="str">
            <v>B. WORLD</v>
          </cell>
          <cell r="F617" t="str">
            <v>DIVERS</v>
          </cell>
          <cell r="G617" t="str">
            <v>Acc</v>
          </cell>
          <cell r="H617">
            <v>191</v>
          </cell>
          <cell r="I617">
            <v>100</v>
          </cell>
          <cell r="J617">
            <v>1.4563170803632631E-2</v>
          </cell>
          <cell r="K617">
            <v>0.10917921914189965</v>
          </cell>
          <cell r="L617">
            <v>3.3292917359623031E-2</v>
          </cell>
          <cell r="M617">
            <v>239</v>
          </cell>
          <cell r="N617">
            <v>87.86610878661088</v>
          </cell>
          <cell r="O617">
            <v>-2.8388109541648276E-3</v>
          </cell>
          <cell r="P617">
            <v>0.11793722560920661</v>
          </cell>
          <cell r="Q617">
            <v>4.939789631914393E-2</v>
          </cell>
          <cell r="R617">
            <v>287</v>
          </cell>
          <cell r="S617">
            <v>66.550522648083614</v>
          </cell>
          <cell r="T617">
            <v>-4.7314208255581594E-2</v>
          </cell>
          <cell r="U617">
            <v>0.21805336492804617</v>
          </cell>
          <cell r="V617">
            <v>3.2944406314344477E-2</v>
          </cell>
          <cell r="W617">
            <v>6.1016337739714377E-3</v>
          </cell>
          <cell r="X617">
            <v>42.458668026692756</v>
          </cell>
          <cell r="Y617">
            <v>45.194839133480428</v>
          </cell>
        </row>
        <row r="618">
          <cell r="A618" t="str">
            <v>LU1582984818</v>
          </cell>
          <cell r="B618" t="str">
            <v>M&amp;G Inc Alloc K €</v>
          </cell>
          <cell r="C618" t="str">
            <v>M &amp; G Lux</v>
          </cell>
          <cell r="D618" t="str">
            <v>EUR</v>
          </cell>
          <cell r="E618" t="str">
            <v>MIX</v>
          </cell>
          <cell r="F618" t="str">
            <v>NEUTRAL</v>
          </cell>
          <cell r="G618" t="str">
            <v>Acc</v>
          </cell>
          <cell r="H618">
            <v>100</v>
          </cell>
          <cell r="I618">
            <v>95</v>
          </cell>
          <cell r="J618">
            <v>3.5138013373818E-3</v>
          </cell>
          <cell r="K618">
            <v>5.0936628681307286E-2</v>
          </cell>
          <cell r="L618">
            <v>4.1556374132399987E-2</v>
          </cell>
          <cell r="M618">
            <v>148</v>
          </cell>
          <cell r="N618">
            <v>86.486486486486484</v>
          </cell>
          <cell r="O618">
            <v>-4.8360683290508358E-3</v>
          </cell>
          <cell r="P618">
            <v>6.6807554952946338E-2</v>
          </cell>
          <cell r="Q618">
            <v>4.1086043737837752E-2</v>
          </cell>
          <cell r="R618">
            <v>196</v>
          </cell>
          <cell r="S618">
            <v>63.775510204081634</v>
          </cell>
          <cell r="T618">
            <v>-8.7123235764183321E-2</v>
          </cell>
          <cell r="U618">
            <v>0.16257776779667549</v>
          </cell>
          <cell r="V618">
            <v>3.3771501088988409E-2</v>
          </cell>
          <cell r="W618">
            <v>9.4199021160901175E-3</v>
          </cell>
          <cell r="X618">
            <v>30.99428424473135</v>
          </cell>
          <cell r="Y618">
            <v>61.351701019715421</v>
          </cell>
        </row>
        <row r="619">
          <cell r="A619" t="str">
            <v>LU1670724373</v>
          </cell>
          <cell r="B619" t="str">
            <v>M&amp;G Opti Inc F EUR Hdg D €</v>
          </cell>
          <cell r="C619" t="str">
            <v>M &amp; G Lux</v>
          </cell>
          <cell r="D619" t="str">
            <v>EUR</v>
          </cell>
          <cell r="E619" t="str">
            <v>MIX</v>
          </cell>
          <cell r="F619" t="str">
            <v>B. DEFENS</v>
          </cell>
          <cell r="G619" t="str">
            <v>Acc</v>
          </cell>
          <cell r="H619">
            <v>257</v>
          </cell>
          <cell r="I619">
            <v>92.996108949416339</v>
          </cell>
          <cell r="J619">
            <v>1.1930748907000145E-2</v>
          </cell>
          <cell r="K619">
            <v>0.11326140515620421</v>
          </cell>
          <cell r="L619">
            <v>4.7113280440162164E-2</v>
          </cell>
          <cell r="M619">
            <v>305</v>
          </cell>
          <cell r="N619">
            <v>91.803278688524586</v>
          </cell>
          <cell r="O619">
            <v>4.5546809306139316E-3</v>
          </cell>
          <cell r="P619">
            <v>0.12048264863760756</v>
          </cell>
          <cell r="Q619">
            <v>3.2917403574790782E-2</v>
          </cell>
          <cell r="R619">
            <v>353</v>
          </cell>
          <cell r="S619">
            <v>73.937677053824359</v>
          </cell>
          <cell r="T619">
            <v>-3.4626547729996009E-2</v>
          </cell>
          <cell r="U619">
            <v>0.13496290050590223</v>
          </cell>
          <cell r="V619">
            <v>4.8974943052392028E-2</v>
          </cell>
          <cell r="W619">
            <v>5.4277258018551322E-3</v>
          </cell>
          <cell r="X619">
            <v>18.393023440759396</v>
          </cell>
          <cell r="Y619">
            <v>29.148085415299736</v>
          </cell>
        </row>
        <row r="620">
          <cell r="A620" t="str">
            <v>LU0864714000</v>
          </cell>
          <cell r="B620" t="str">
            <v>Abs Ret M.A. MF K €</v>
          </cell>
          <cell r="C620" t="str">
            <v>MAINFIRST</v>
          </cell>
          <cell r="D620" t="str">
            <v>EUR</v>
          </cell>
          <cell r="E620" t="str">
            <v>MIX</v>
          </cell>
          <cell r="F620" t="str">
            <v>Flex World</v>
          </cell>
          <cell r="G620" t="str">
            <v>Acc</v>
          </cell>
          <cell r="H620">
            <v>113</v>
          </cell>
          <cell r="I620">
            <v>93.805309734513273</v>
          </cell>
          <cell r="J620">
            <v>6.0537003554896451E-3</v>
          </cell>
          <cell r="K620">
            <v>5.9183089962957736E-2</v>
          </cell>
          <cell r="L620">
            <v>4.1766790788785091E-2</v>
          </cell>
          <cell r="M620">
            <v>161</v>
          </cell>
          <cell r="N620">
            <v>98.757763975155271</v>
          </cell>
          <cell r="O620">
            <v>9.0029339121654225E-3</v>
          </cell>
          <cell r="P620">
            <v>6.2380152462904764E-2</v>
          </cell>
          <cell r="Q620">
            <v>4.1206542564719228E-2</v>
          </cell>
          <cell r="R620">
            <v>209</v>
          </cell>
          <cell r="S620">
            <v>64.593301435406701</v>
          </cell>
          <cell r="T620">
            <v>-6.1720887807844349E-2</v>
          </cell>
          <cell r="U620">
            <v>0.13482484545186946</v>
          </cell>
          <cell r="V620">
            <v>4.9011665586519815E-2</v>
          </cell>
          <cell r="W620">
            <v>2.5031094862398073E-2</v>
          </cell>
          <cell r="X620">
            <v>24.586892826859675</v>
          </cell>
          <cell r="Y620">
            <v>50.45431684146758</v>
          </cell>
        </row>
        <row r="621">
          <cell r="A621" t="str">
            <v>LU0152754726</v>
          </cell>
          <cell r="B621" t="str">
            <v>Eur Value Stars MAINF K€</v>
          </cell>
          <cell r="C621" t="str">
            <v>MAINFIRST</v>
          </cell>
          <cell r="D621" t="str">
            <v>EUR</v>
          </cell>
          <cell r="E621" t="str">
            <v>A. EUROPE</v>
          </cell>
          <cell r="F621" t="str">
            <v>FLEX  CAP</v>
          </cell>
          <cell r="G621" t="str">
            <v>Acc</v>
          </cell>
          <cell r="H621">
            <v>289</v>
          </cell>
          <cell r="I621">
            <v>82.006920415224911</v>
          </cell>
          <cell r="J621">
            <v>-2.4361334343356522E-2</v>
          </cell>
          <cell r="K621">
            <v>0.11238026952365088</v>
          </cell>
          <cell r="L621">
            <v>4.9973710159763041E-2</v>
          </cell>
          <cell r="M621">
            <v>325</v>
          </cell>
          <cell r="N621">
            <v>80.615384615384613</v>
          </cell>
          <cell r="O621">
            <v>-5.1166773091641478E-2</v>
          </cell>
          <cell r="P621">
            <v>0.14484388198846967</v>
          </cell>
          <cell r="Q621">
            <v>5.3930033341794914E-2</v>
          </cell>
          <cell r="R621">
            <v>361</v>
          </cell>
          <cell r="S621">
            <v>59.002770083102497</v>
          </cell>
          <cell r="T621">
            <v>-0.23460426911325336</v>
          </cell>
          <cell r="U621">
            <v>0.30757381047840671</v>
          </cell>
          <cell r="V621">
            <v>6.4158763050928602E-2</v>
          </cell>
          <cell r="W621">
            <v>-2.1851424051174129E-3</v>
          </cell>
          <cell r="X621">
            <v>11.687126771546085</v>
          </cell>
          <cell r="Y621">
            <v>131.11124179144363</v>
          </cell>
        </row>
        <row r="622">
          <cell r="A622" t="str">
            <v>LU0379632754</v>
          </cell>
          <cell r="B622" t="str">
            <v>Merclin Global Eq F K €</v>
          </cell>
          <cell r="C622" t="str">
            <v>MERCLIN</v>
          </cell>
          <cell r="D622" t="str">
            <v>EUR</v>
          </cell>
          <cell r="E622" t="str">
            <v>A. WORLD</v>
          </cell>
          <cell r="F622" t="str">
            <v>L. CAP</v>
          </cell>
          <cell r="G622" t="str">
            <v>Acc</v>
          </cell>
          <cell r="H622">
            <v>289</v>
          </cell>
          <cell r="I622">
            <v>99.653979238754317</v>
          </cell>
          <cell r="J622">
            <v>2.2486663914642158E-2</v>
          </cell>
          <cell r="K622">
            <v>0.13321914897056786</v>
          </cell>
          <cell r="L622">
            <v>9.1066067949130192E-2</v>
          </cell>
          <cell r="M622">
            <v>325</v>
          </cell>
          <cell r="N622">
            <v>91.384615384615387</v>
          </cell>
          <cell r="O622">
            <v>4.8712607942022149E-3</v>
          </cell>
          <cell r="P622">
            <v>0.15298355412570472</v>
          </cell>
          <cell r="Q622">
            <v>8.1829935850283864E-2</v>
          </cell>
          <cell r="R622">
            <v>361</v>
          </cell>
          <cell r="S622">
            <v>70.637119113573405</v>
          </cell>
          <cell r="T622">
            <v>-0.10322770013258958</v>
          </cell>
          <cell r="U622">
            <v>0.31016581928893849</v>
          </cell>
          <cell r="V622">
            <v>7.3972226041523426E-2</v>
          </cell>
          <cell r="W622">
            <v>1.6206162052726847E-2</v>
          </cell>
          <cell r="X622">
            <v>25.91375815596076</v>
          </cell>
          <cell r="Y622">
            <v>84.282551394639924</v>
          </cell>
        </row>
        <row r="623">
          <cell r="A623" t="str">
            <v>LU0379615668</v>
          </cell>
          <cell r="B623" t="str">
            <v>Merclin Global Eq C K €</v>
          </cell>
          <cell r="C623" t="str">
            <v>MERCLIN</v>
          </cell>
          <cell r="D623" t="str">
            <v>EUR</v>
          </cell>
          <cell r="E623" t="str">
            <v>A. WORLD</v>
          </cell>
          <cell r="F623" t="str">
            <v>L. CAP</v>
          </cell>
          <cell r="G623" t="str">
            <v>Acc</v>
          </cell>
          <cell r="H623">
            <v>226</v>
          </cell>
          <cell r="I623">
            <v>98.672566371681413</v>
          </cell>
          <cell r="J623">
            <v>4.1744722372380562E-2</v>
          </cell>
          <cell r="K623">
            <v>0.12725301050023932</v>
          </cell>
          <cell r="L623">
            <v>9.6773569822714789E-2</v>
          </cell>
          <cell r="M623">
            <v>274</v>
          </cell>
          <cell r="N623">
            <v>97.080291970802918</v>
          </cell>
          <cell r="O623">
            <v>2.9292856345667695E-2</v>
          </cell>
          <cell r="P623">
            <v>0.14999097457032895</v>
          </cell>
          <cell r="Q623">
            <v>8.7921748644782638E-2</v>
          </cell>
          <cell r="R623">
            <v>322</v>
          </cell>
          <cell r="S623">
            <v>75.776397515527947</v>
          </cell>
          <cell r="T623">
            <v>-5.7705034219657204E-2</v>
          </cell>
          <cell r="U623">
            <v>0.31275314733067949</v>
          </cell>
          <cell r="V623">
            <v>8.7511123154875858E-2</v>
          </cell>
          <cell r="W623">
            <v>1.0114197129755143E-2</v>
          </cell>
          <cell r="X623">
            <v>55.733545864675996</v>
          </cell>
          <cell r="Y623">
            <v>85.504476727293451</v>
          </cell>
        </row>
        <row r="624">
          <cell r="A624" t="str">
            <v>LU0476058226</v>
          </cell>
          <cell r="B624" t="str">
            <v>Merclin Patrimonium R K €</v>
          </cell>
          <cell r="C624" t="str">
            <v>MERCLIN</v>
          </cell>
          <cell r="D624" t="str">
            <v>EUR</v>
          </cell>
          <cell r="E624" t="str">
            <v>MIX</v>
          </cell>
          <cell r="F624" t="str">
            <v>NEUTRAL</v>
          </cell>
          <cell r="G624" t="str">
            <v>Acc</v>
          </cell>
          <cell r="H624">
            <v>193</v>
          </cell>
          <cell r="I624">
            <v>100</v>
          </cell>
          <cell r="J624">
            <v>2.945009387276314E-2</v>
          </cell>
          <cell r="K624">
            <v>9.3755504032376313E-2</v>
          </cell>
          <cell r="L624">
            <v>6.666144655862527E-2</v>
          </cell>
          <cell r="M624">
            <v>241</v>
          </cell>
          <cell r="N624">
            <v>97.925311203319495</v>
          </cell>
          <cell r="O624">
            <v>2.4083284192435928E-2</v>
          </cell>
          <cell r="P624">
            <v>0.10719208646524506</v>
          </cell>
          <cell r="Q624">
            <v>6.8497087034761428E-2</v>
          </cell>
          <cell r="R624">
            <v>289</v>
          </cell>
          <cell r="S624">
            <v>78.54671280276817</v>
          </cell>
          <cell r="T624">
            <v>-4.1521819975099961E-2</v>
          </cell>
          <cell r="U624">
            <v>0.17160875018258936</v>
          </cell>
          <cell r="V624">
            <v>6.3342841709233211E-2</v>
          </cell>
          <cell r="W624">
            <v>1.5967923437652742E-2</v>
          </cell>
          <cell r="X624">
            <v>58.578430904809927</v>
          </cell>
          <cell r="Y624">
            <v>49.523555653408579</v>
          </cell>
        </row>
        <row r="625">
          <cell r="A625" t="str">
            <v>LU0819995118</v>
          </cell>
          <cell r="B625" t="str">
            <v>Merclin Patrimonium C K €</v>
          </cell>
          <cell r="C625" t="str">
            <v>MERCLIN</v>
          </cell>
          <cell r="D625" t="str">
            <v>EUR</v>
          </cell>
          <cell r="E625" t="str">
            <v>MIX</v>
          </cell>
          <cell r="F625" t="str">
            <v>NEUTRAL</v>
          </cell>
          <cell r="G625" t="str">
            <v>Acc</v>
          </cell>
          <cell r="H625">
            <v>129</v>
          </cell>
          <cell r="I625">
            <v>99.224806201550393</v>
          </cell>
          <cell r="J625">
            <v>1.975248974120114E-2</v>
          </cell>
          <cell r="K625">
            <v>7.4328187934369128E-2</v>
          </cell>
          <cell r="L625">
            <v>5.1714214303541173E-2</v>
          </cell>
          <cell r="M625">
            <v>177</v>
          </cell>
          <cell r="N625">
            <v>95.480225988700568</v>
          </cell>
          <cell r="O625">
            <v>1.3828734444899427E-2</v>
          </cell>
          <cell r="P625">
            <v>9.226692105314302E-2</v>
          </cell>
          <cell r="Q625">
            <v>5.479612593428218E-2</v>
          </cell>
          <cell r="R625">
            <v>225</v>
          </cell>
          <cell r="S625">
            <v>72.888888888888886</v>
          </cell>
          <cell r="T625">
            <v>-5.0863140883550727E-2</v>
          </cell>
          <cell r="U625">
            <v>0.18553562499321272</v>
          </cell>
          <cell r="V625">
            <v>6.0838847472225677E-2</v>
          </cell>
          <cell r="W625">
            <v>1.1872406677315817E-2</v>
          </cell>
          <cell r="X625">
            <v>45.488927822222351</v>
          </cell>
          <cell r="Y625">
            <v>52.25584835044247</v>
          </cell>
        </row>
        <row r="626">
          <cell r="A626" t="str">
            <v>BE6214871814</v>
          </cell>
          <cell r="B626" t="str">
            <v>MC Capitam K €</v>
          </cell>
          <cell r="C626" t="str">
            <v>MERIT CAPIT</v>
          </cell>
          <cell r="D626" t="str">
            <v>EUR</v>
          </cell>
          <cell r="E626" t="str">
            <v>MIX</v>
          </cell>
          <cell r="F626" t="str">
            <v>Neutral World</v>
          </cell>
          <cell r="G626" t="str">
            <v>Acc</v>
          </cell>
          <cell r="H626">
            <v>162</v>
          </cell>
          <cell r="I626">
            <v>96.913580246913583</v>
          </cell>
          <cell r="J626">
            <v>1.4906699690969539E-2</v>
          </cell>
          <cell r="K626">
            <v>6.9797861543583486E-2</v>
          </cell>
          <cell r="L626">
            <v>5.0759511080105235E-2</v>
          </cell>
          <cell r="M626">
            <v>210</v>
          </cell>
          <cell r="N626">
            <v>94.761904761904759</v>
          </cell>
          <cell r="O626">
            <v>8.6686328303335232E-3</v>
          </cell>
          <cell r="P626">
            <v>0.10267713952660518</v>
          </cell>
          <cell r="Q626">
            <v>5.0516118532532017E-2</v>
          </cell>
          <cell r="R626">
            <v>258</v>
          </cell>
          <cell r="S626">
            <v>75.193798449612402</v>
          </cell>
          <cell r="T626">
            <v>-5.920438433429609E-2</v>
          </cell>
          <cell r="U626">
            <v>0.16421561488649281</v>
          </cell>
          <cell r="V626">
            <v>5.515521942855417E-2</v>
          </cell>
          <cell r="W626">
            <v>2.6650669186084164E-2</v>
          </cell>
          <cell r="X626">
            <v>17.858249494916883</v>
          </cell>
          <cell r="Y626">
            <v>77.492716336526755</v>
          </cell>
        </row>
        <row r="627">
          <cell r="A627" t="str">
            <v>LU0094557526</v>
          </cell>
          <cell r="B627" t="str">
            <v>MFS Eur res Eq A1 K €</v>
          </cell>
          <cell r="C627" t="str">
            <v>MFS MERIDIAN</v>
          </cell>
          <cell r="D627" t="str">
            <v>EUR</v>
          </cell>
          <cell r="E627" t="str">
            <v>A. EUROPE</v>
          </cell>
          <cell r="F627" t="str">
            <v>L. CAP</v>
          </cell>
          <cell r="G627" t="str">
            <v>Acc</v>
          </cell>
          <cell r="H627">
            <v>289</v>
          </cell>
          <cell r="I627">
            <v>85.467128027681667</v>
          </cell>
          <cell r="J627">
            <v>-1.5557018159549907E-2</v>
          </cell>
          <cell r="K627">
            <v>0.12987387072850698</v>
          </cell>
          <cell r="L627">
            <v>7.6792793368678725E-2</v>
          </cell>
          <cell r="M627">
            <v>325</v>
          </cell>
          <cell r="N627">
            <v>85.230769230769226</v>
          </cell>
          <cell r="O627">
            <v>-6.9471763793289953E-2</v>
          </cell>
          <cell r="P627">
            <v>0.14770638216577864</v>
          </cell>
          <cell r="Q627">
            <v>7.6328609884685816E-2</v>
          </cell>
          <cell r="R627">
            <v>361</v>
          </cell>
          <cell r="S627">
            <v>65.927977839335185</v>
          </cell>
          <cell r="T627">
            <v>-0.14432787638506864</v>
          </cell>
          <cell r="U627">
            <v>0.23894260189381408</v>
          </cell>
          <cell r="V627">
            <v>7.5376884422110546E-2</v>
          </cell>
          <cell r="W627">
            <v>4.5531683381912269E-2</v>
          </cell>
          <cell r="X627">
            <v>16.643080350796158</v>
          </cell>
          <cell r="Y627">
            <v>97.257023286308581</v>
          </cell>
        </row>
        <row r="628">
          <cell r="A628" t="str">
            <v>LU0125944966</v>
          </cell>
          <cell r="B628" t="str">
            <v>MFS Eur Small Cies K €</v>
          </cell>
          <cell r="C628" t="str">
            <v>MFS MERIDIAN</v>
          </cell>
          <cell r="D628" t="str">
            <v>EUR</v>
          </cell>
          <cell r="E628" t="str">
            <v>A. EUROPE</v>
          </cell>
          <cell r="F628" t="str">
            <v>SMALL CAP</v>
          </cell>
          <cell r="G628" t="str">
            <v>Acc</v>
          </cell>
          <cell r="H628">
            <v>289</v>
          </cell>
          <cell r="I628">
            <v>97.577854671280278</v>
          </cell>
          <cell r="J628">
            <v>2.1455864370888644E-2</v>
          </cell>
          <cell r="K628">
            <v>0.19852246261444129</v>
          </cell>
          <cell r="L628">
            <v>9.9989208011278086E-2</v>
          </cell>
          <cell r="M628">
            <v>325</v>
          </cell>
          <cell r="N628">
            <v>87.07692307692308</v>
          </cell>
          <cell r="O628">
            <v>-3.9110711679551616E-2</v>
          </cell>
          <cell r="P628">
            <v>0.21395649714634907</v>
          </cell>
          <cell r="Q628">
            <v>0.10606756875269685</v>
          </cell>
          <cell r="R628">
            <v>361</v>
          </cell>
          <cell r="S628">
            <v>71.745152354570635</v>
          </cell>
          <cell r="T628">
            <v>-0.21049814934705668</v>
          </cell>
          <cell r="U628">
            <v>0.31907773206650147</v>
          </cell>
          <cell r="V628">
            <v>9.5372233400402351E-2</v>
          </cell>
          <cell r="W628">
            <v>4.0489621680850463E-2</v>
          </cell>
          <cell r="X628">
            <v>23.63295684913313</v>
          </cell>
          <cell r="Y628">
            <v>90.022691423302717</v>
          </cell>
        </row>
        <row r="629">
          <cell r="A629" t="str">
            <v>LU0094560744</v>
          </cell>
          <cell r="B629" t="str">
            <v>MFS Gl Eq A1 K €</v>
          </cell>
          <cell r="C629" t="str">
            <v>MFS MERIDIAN</v>
          </cell>
          <cell r="D629" t="str">
            <v>EUR</v>
          </cell>
          <cell r="E629" t="str">
            <v>A. WORLD</v>
          </cell>
          <cell r="F629" t="str">
            <v>L. CAP</v>
          </cell>
          <cell r="G629" t="str">
            <v>Acc</v>
          </cell>
          <cell r="H629">
            <v>289</v>
          </cell>
          <cell r="I629">
            <v>94.463667820069205</v>
          </cell>
          <cell r="J629">
            <v>1.2945364647581892E-2</v>
          </cell>
          <cell r="K629">
            <v>0.15755078392678645</v>
          </cell>
          <cell r="L629">
            <v>0.10292157030834481</v>
          </cell>
          <cell r="M629">
            <v>325</v>
          </cell>
          <cell r="N629">
            <v>88.615384615384613</v>
          </cell>
          <cell r="O629">
            <v>-2.553011842329464E-2</v>
          </cell>
          <cell r="P629">
            <v>0.17331160244345917</v>
          </cell>
          <cell r="Q629">
            <v>0.10811005376913663</v>
          </cell>
          <cell r="R629">
            <v>361</v>
          </cell>
          <cell r="S629">
            <v>72.02216066481995</v>
          </cell>
          <cell r="T629">
            <v>-0.12733633272094017</v>
          </cell>
          <cell r="U629">
            <v>0.28584404113127698</v>
          </cell>
          <cell r="V629">
            <v>0.10006476683937815</v>
          </cell>
          <cell r="W629">
            <v>4.3862543642560148E-2</v>
          </cell>
          <cell r="X629">
            <v>31.076169302059519</v>
          </cell>
          <cell r="Y629">
            <v>99.635928695675062</v>
          </cell>
        </row>
        <row r="630">
          <cell r="A630" t="str">
            <v>LU0219418919</v>
          </cell>
          <cell r="B630" t="str">
            <v>MFS Gl Concentr A1 K €</v>
          </cell>
          <cell r="C630" t="str">
            <v>MFS MERIDIAN</v>
          </cell>
          <cell r="D630" t="str">
            <v>EUR</v>
          </cell>
          <cell r="E630" t="str">
            <v>A. WORLD</v>
          </cell>
          <cell r="F630" t="str">
            <v>L. CAP</v>
          </cell>
          <cell r="G630" t="str">
            <v>Acc</v>
          </cell>
          <cell r="H630">
            <v>289</v>
          </cell>
          <cell r="I630">
            <v>93.079584775086516</v>
          </cell>
          <cell r="J630">
            <v>8.9638947773320599E-3</v>
          </cell>
          <cell r="K630">
            <v>0.16472299926713196</v>
          </cell>
          <cell r="L630">
            <v>0.11482069979849285</v>
          </cell>
          <cell r="M630">
            <v>325</v>
          </cell>
          <cell r="N630">
            <v>88.307692307692307</v>
          </cell>
          <cell r="O630">
            <v>-2.2803765455642753E-2</v>
          </cell>
          <cell r="P630">
            <v>0.186692942299929</v>
          </cell>
          <cell r="Q630">
            <v>0.11747139427870446</v>
          </cell>
          <cell r="R630">
            <v>361</v>
          </cell>
          <cell r="S630">
            <v>73.13019390581718</v>
          </cell>
          <cell r="T630">
            <v>-0.11527075486045155</v>
          </cell>
          <cell r="U630">
            <v>0.30877447703473276</v>
          </cell>
          <cell r="V630">
            <v>0.10581547879317865</v>
          </cell>
          <cell r="W630">
            <v>6.1797515093412914E-2</v>
          </cell>
          <cell r="X630">
            <v>29.913917409293671</v>
          </cell>
          <cell r="Y630">
            <v>98.538863730922927</v>
          </cell>
        </row>
        <row r="631">
          <cell r="A631" t="str">
            <v>LU0219418836</v>
          </cell>
          <cell r="B631" t="str">
            <v>Gl Tot Ret A1 MFS K €</v>
          </cell>
          <cell r="C631" t="str">
            <v>MFS MERIDIAN</v>
          </cell>
          <cell r="D631" t="str">
            <v>EUR</v>
          </cell>
          <cell r="E631" t="str">
            <v>MIX</v>
          </cell>
          <cell r="F631" t="str">
            <v>USD NEUTRAL</v>
          </cell>
          <cell r="G631" t="str">
            <v>Acc</v>
          </cell>
          <cell r="H631">
            <v>289</v>
          </cell>
          <cell r="I631">
            <v>99.653979238754317</v>
          </cell>
          <cell r="J631">
            <v>2.3817181873544202E-2</v>
          </cell>
          <cell r="K631">
            <v>0.10639772441203155</v>
          </cell>
          <cell r="L631">
            <v>6.6868675927305166E-2</v>
          </cell>
          <cell r="M631">
            <v>325</v>
          </cell>
          <cell r="N631">
            <v>93.230769230769226</v>
          </cell>
          <cell r="O631">
            <v>8.752130558191332E-3</v>
          </cell>
          <cell r="P631">
            <v>0.11646647657801852</v>
          </cell>
          <cell r="Q631">
            <v>7.1623371927724166E-2</v>
          </cell>
          <cell r="R631">
            <v>361</v>
          </cell>
          <cell r="S631">
            <v>72.02216066481995</v>
          </cell>
          <cell r="T631">
            <v>-6.8641055036652104E-2</v>
          </cell>
          <cell r="U631">
            <v>0.17424573238720395</v>
          </cell>
          <cell r="V631">
            <v>6.3867016622922268E-2</v>
          </cell>
          <cell r="W631">
            <v>3.7736089030206643E-2</v>
          </cell>
          <cell r="X631">
            <v>40.905754662464943</v>
          </cell>
          <cell r="Y631">
            <v>59.347274297240503</v>
          </cell>
        </row>
        <row r="632">
          <cell r="A632" t="str">
            <v>LU0125951151</v>
          </cell>
          <cell r="B632" t="str">
            <v>Eur Value F MFS K €</v>
          </cell>
          <cell r="C632" t="str">
            <v>MFS MERIDIAN</v>
          </cell>
          <cell r="D632" t="str">
            <v>EUR</v>
          </cell>
          <cell r="E632" t="str">
            <v>A. EUROPE</v>
          </cell>
          <cell r="F632" t="str">
            <v xml:space="preserve">Val L Cap </v>
          </cell>
          <cell r="G632" t="str">
            <v>Acc</v>
          </cell>
          <cell r="H632">
            <v>289</v>
          </cell>
          <cell r="I632">
            <v>92.387543252595165</v>
          </cell>
          <cell r="J632">
            <v>9.7718376870601364E-3</v>
          </cell>
          <cell r="K632">
            <v>0.14820899713032243</v>
          </cell>
          <cell r="L632">
            <v>9.7129294228379015E-2</v>
          </cell>
          <cell r="M632">
            <v>325</v>
          </cell>
          <cell r="N632">
            <v>88.307692307692307</v>
          </cell>
          <cell r="O632">
            <v>-3.8267431116195454E-2</v>
          </cell>
          <cell r="P632">
            <v>0.16117815963124932</v>
          </cell>
          <cell r="Q632">
            <v>0.10041048972618394</v>
          </cell>
          <cell r="R632">
            <v>361</v>
          </cell>
          <cell r="S632">
            <v>73.68421052631578</v>
          </cell>
          <cell r="T632">
            <v>-0.13807908253755441</v>
          </cell>
          <cell r="U632">
            <v>0.25840510482592921</v>
          </cell>
          <cell r="V632">
            <v>9.5136921624173754E-2</v>
          </cell>
          <cell r="W632">
            <v>6.1118250971492039E-2</v>
          </cell>
          <cell r="X632">
            <v>25.749867748596305</v>
          </cell>
          <cell r="Y632">
            <v>89.390083085326125</v>
          </cell>
        </row>
        <row r="633">
          <cell r="A633" t="str">
            <v>LU0914733059</v>
          </cell>
          <cell r="B633" t="str">
            <v>Eur Environ Eq MIR K €</v>
          </cell>
          <cell r="C633" t="str">
            <v>MIROVA</v>
          </cell>
          <cell r="D633" t="str">
            <v>EUR</v>
          </cell>
          <cell r="E633" t="str">
            <v>A. SECTOR</v>
          </cell>
          <cell r="F633" t="str">
            <v>ECOLO</v>
          </cell>
          <cell r="G633" t="str">
            <v>Acc</v>
          </cell>
          <cell r="H633">
            <v>95</v>
          </cell>
          <cell r="I633">
            <v>98.94736842105263</v>
          </cell>
          <cell r="J633">
            <v>4.5549278366427977E-2</v>
          </cell>
          <cell r="K633">
            <v>0.12926687157808978</v>
          </cell>
          <cell r="L633">
            <v>7.4824664524306472E-2</v>
          </cell>
          <cell r="M633">
            <v>143</v>
          </cell>
          <cell r="N633">
            <v>98.6013986013986</v>
          </cell>
          <cell r="O633">
            <v>2.0035944537432116E-2</v>
          </cell>
          <cell r="P633">
            <v>0.16745841604872624</v>
          </cell>
          <cell r="Q633">
            <v>7.3272625055759377E-2</v>
          </cell>
          <cell r="R633">
            <v>191</v>
          </cell>
          <cell r="S633">
            <v>72.774869109947645</v>
          </cell>
          <cell r="T633">
            <v>-7.7970011162324396E-2</v>
          </cell>
          <cell r="U633">
            <v>0.27050800096692496</v>
          </cell>
          <cell r="V633">
            <v>7.0934256055363409E-2</v>
          </cell>
          <cell r="W633">
            <v>5.9873642829311402E-2</v>
          </cell>
          <cell r="X633">
            <v>28.386955842789391</v>
          </cell>
          <cell r="Y633">
            <v>111.53059086420423</v>
          </cell>
        </row>
        <row r="634">
          <cell r="A634" t="str">
            <v>LU0078112413</v>
          </cell>
          <cell r="B634" t="str">
            <v>Asian Property M.S.I. K €</v>
          </cell>
          <cell r="C634" t="str">
            <v>MORGAN STANLEY</v>
          </cell>
          <cell r="D634" t="str">
            <v>EUR</v>
          </cell>
          <cell r="E634" t="str">
            <v>A. SECTOR</v>
          </cell>
          <cell r="F634" t="str">
            <v>REAL ESTATE</v>
          </cell>
          <cell r="G634" t="str">
            <v>Acc</v>
          </cell>
          <cell r="H634">
            <v>289</v>
          </cell>
          <cell r="I634">
            <v>79.584775086505189</v>
          </cell>
          <cell r="J634">
            <v>-1.944802135406376E-2</v>
          </cell>
          <cell r="K634">
            <v>0.10930826945145622</v>
          </cell>
          <cell r="L634">
            <v>4.3485093309724165E-2</v>
          </cell>
          <cell r="M634">
            <v>325</v>
          </cell>
          <cell r="N634">
            <v>70.461538461538467</v>
          </cell>
          <cell r="O634">
            <v>-5.5849094890337535E-2</v>
          </cell>
          <cell r="P634">
            <v>0.13315976129971419</v>
          </cell>
          <cell r="Q634">
            <v>3.908341371866686E-2</v>
          </cell>
          <cell r="R634">
            <v>361</v>
          </cell>
          <cell r="S634">
            <v>60.110803324099727</v>
          </cell>
          <cell r="T634">
            <v>-0.20309237661081836</v>
          </cell>
          <cell r="U634">
            <v>0.29200123596662902</v>
          </cell>
          <cell r="V634">
            <v>3.5868893011750114E-2</v>
          </cell>
          <cell r="W634">
            <v>3.3460061114205963E-2</v>
          </cell>
          <cell r="X634">
            <v>7.8057042567337458</v>
          </cell>
          <cell r="Y634">
            <v>110.3252764291541</v>
          </cell>
        </row>
        <row r="635">
          <cell r="A635" t="str">
            <v>LU0119620416</v>
          </cell>
          <cell r="B635" t="str">
            <v>Gl Brands M.S.I.   K €</v>
          </cell>
          <cell r="C635" t="str">
            <v>MORGAN STANLEY</v>
          </cell>
          <cell r="D635" t="str">
            <v>EUR</v>
          </cell>
          <cell r="E635" t="str">
            <v>A. SECTOR</v>
          </cell>
          <cell r="F635" t="str">
            <v>CONSUMING</v>
          </cell>
          <cell r="G635" t="str">
            <v>Acc</v>
          </cell>
          <cell r="H635">
            <v>289</v>
          </cell>
          <cell r="I635">
            <v>100</v>
          </cell>
          <cell r="J635">
            <v>4.7281908205109024E-2</v>
          </cell>
          <cell r="K635">
            <v>0.15817526903863444</v>
          </cell>
          <cell r="L635">
            <v>0.12636537883161303</v>
          </cell>
          <cell r="M635">
            <v>325</v>
          </cell>
          <cell r="N635">
            <v>92</v>
          </cell>
          <cell r="O635">
            <v>1.4772970118416948E-2</v>
          </cell>
          <cell r="P635">
            <v>0.17217904171056805</v>
          </cell>
          <cell r="Q635">
            <v>0.13005257807851978</v>
          </cell>
          <cell r="R635">
            <v>361</v>
          </cell>
          <cell r="S635">
            <v>84.210526315789465</v>
          </cell>
          <cell r="T635">
            <v>-0.1126662872344439</v>
          </cell>
          <cell r="U635">
            <v>0.26919832395097909</v>
          </cell>
          <cell r="V635">
            <v>0.11582920500117955</v>
          </cell>
          <cell r="W635">
            <v>0.11417527995293542</v>
          </cell>
          <cell r="X635">
            <v>40.942823077260563</v>
          </cell>
          <cell r="Y635">
            <v>85.120748517906435</v>
          </cell>
        </row>
        <row r="636">
          <cell r="A636" t="str">
            <v>LU0552385295</v>
          </cell>
          <cell r="B636" t="str">
            <v>Gl Opportun  M.S.I.   K €</v>
          </cell>
          <cell r="C636" t="str">
            <v>MORGAN STANLEY</v>
          </cell>
          <cell r="D636" t="str">
            <v>EUR</v>
          </cell>
          <cell r="E636" t="str">
            <v>A. WORLD</v>
          </cell>
          <cell r="F636" t="str">
            <v>L CAP GROWTH</v>
          </cell>
          <cell r="G636" t="str">
            <v>Acc</v>
          </cell>
          <cell r="H636">
            <v>171</v>
          </cell>
          <cell r="I636">
            <v>100</v>
          </cell>
          <cell r="J636">
            <v>0.10490975843259855</v>
          </cell>
          <cell r="K636">
            <v>0.23796372990525666</v>
          </cell>
          <cell r="L636">
            <v>0.19142779948815236</v>
          </cell>
          <cell r="M636">
            <v>219</v>
          </cell>
          <cell r="N636">
            <v>98.630136986301366</v>
          </cell>
          <cell r="O636">
            <v>9.6018231044316948E-2</v>
          </cell>
          <cell r="P636">
            <v>0.25303776497870478</v>
          </cell>
          <cell r="Q636">
            <v>0.20244009531723539</v>
          </cell>
          <cell r="R636">
            <v>267</v>
          </cell>
          <cell r="S636">
            <v>85.393258426966284</v>
          </cell>
          <cell r="T636">
            <v>-2.6482331430906256E-2</v>
          </cell>
          <cell r="U636">
            <v>0.37654701337658014</v>
          </cell>
          <cell r="V636">
            <v>0.18354114713216951</v>
          </cell>
          <cell r="W636">
            <v>0.16870059085939515</v>
          </cell>
          <cell r="X636">
            <v>51.463306122238329</v>
          </cell>
          <cell r="Y636">
            <v>119.63064745971816</v>
          </cell>
        </row>
        <row r="637">
          <cell r="A637" t="str">
            <v>LU0868753731</v>
          </cell>
          <cell r="B637" t="str">
            <v>Glob Insight MS K €**</v>
          </cell>
          <cell r="C637" t="str">
            <v>MORGAN STANLEY</v>
          </cell>
          <cell r="D637" t="str">
            <v>EUR**</v>
          </cell>
          <cell r="E637" t="str">
            <v>A. WORLD</v>
          </cell>
          <cell r="F637" t="str">
            <v>L CAP GROWTH</v>
          </cell>
          <cell r="G637" t="str">
            <v>Acc</v>
          </cell>
          <cell r="H637">
            <v>113</v>
          </cell>
          <cell r="I637">
            <v>98.230088495575217</v>
          </cell>
          <cell r="J637">
            <v>3.7983906864673324E-2</v>
          </cell>
          <cell r="K637">
            <v>0.25028726669816898</v>
          </cell>
          <cell r="L637">
            <v>0.14677221931259954</v>
          </cell>
          <cell r="M637">
            <v>161</v>
          </cell>
          <cell r="N637">
            <v>90.683229813664596</v>
          </cell>
          <cell r="O637">
            <v>7.6914089513639393E-3</v>
          </cell>
          <cell r="P637">
            <v>0.29526000546052744</v>
          </cell>
          <cell r="Q637">
            <v>0.14297208175429255</v>
          </cell>
          <cell r="R637">
            <v>209</v>
          </cell>
          <cell r="S637">
            <v>78.94736842105263</v>
          </cell>
          <cell r="T637">
            <v>-0.3305542508219822</v>
          </cell>
          <cell r="U637">
            <v>0.38608458390177369</v>
          </cell>
          <cell r="V637">
            <v>0.17078956286004732</v>
          </cell>
          <cell r="W637">
            <v>0.17690503797533796</v>
          </cell>
          <cell r="X637">
            <v>24.967217659417685</v>
          </cell>
          <cell r="Y637">
            <v>157.25545989432035</v>
          </cell>
        </row>
        <row r="638">
          <cell r="A638" t="str">
            <v>LU0815263628</v>
          </cell>
          <cell r="B638" t="str">
            <v>Em Leaders MS K €</v>
          </cell>
          <cell r="C638" t="str">
            <v>MORGAN STANLEY</v>
          </cell>
          <cell r="D638" t="str">
            <v>EUR</v>
          </cell>
          <cell r="E638" t="str">
            <v>A. EM MKTS</v>
          </cell>
          <cell r="F638" t="str">
            <v>Growth</v>
          </cell>
          <cell r="G638" t="str">
            <v>Acc</v>
          </cell>
          <cell r="H638">
            <v>128</v>
          </cell>
          <cell r="I638">
            <v>98.4375</v>
          </cell>
          <cell r="J638">
            <v>3.3269510161331374E-2</v>
          </cell>
          <cell r="K638">
            <v>0.15006145194586484</v>
          </cell>
          <cell r="L638">
            <v>5.8488828735033582E-2</v>
          </cell>
          <cell r="M638">
            <v>176</v>
          </cell>
          <cell r="N638">
            <v>96.022727272727266</v>
          </cell>
          <cell r="O638">
            <v>1.2354489664300437E-2</v>
          </cell>
          <cell r="P638">
            <v>0.2138676117182145</v>
          </cell>
          <cell r="Q638">
            <v>6.1801172044217312E-2</v>
          </cell>
          <cell r="R638">
            <v>224</v>
          </cell>
          <cell r="S638">
            <v>64.285714285714292</v>
          </cell>
          <cell r="T638">
            <v>-0.13015039085216573</v>
          </cell>
          <cell r="U638">
            <v>0.35357565447931028</v>
          </cell>
          <cell r="V638">
            <v>5.4054982057686662E-2</v>
          </cell>
          <cell r="W638">
            <v>4.8375009284903236E-2</v>
          </cell>
          <cell r="X638">
            <v>18.309544560480216</v>
          </cell>
          <cell r="Y638">
            <v>120.96883628690549</v>
          </cell>
        </row>
        <row r="639">
          <cell r="A639" t="str">
            <v>LU0225737302</v>
          </cell>
          <cell r="B639" t="str">
            <v>US Advantage MS K €</v>
          </cell>
          <cell r="C639" t="str">
            <v>MORGAN STANLEY</v>
          </cell>
          <cell r="D639" t="str">
            <v>EUR</v>
          </cell>
          <cell r="E639" t="str">
            <v>A. USA</v>
          </cell>
          <cell r="F639" t="str">
            <v>L. CAP Growth</v>
          </cell>
          <cell r="G639" t="str">
            <v>Acc</v>
          </cell>
          <cell r="H639">
            <v>289</v>
          </cell>
          <cell r="I639">
            <v>100</v>
          </cell>
          <cell r="J639">
            <v>2.864801567095232E-2</v>
          </cell>
          <cell r="K639">
            <v>0.2153940241692176</v>
          </cell>
          <cell r="L639">
            <v>0.17467912341857983</v>
          </cell>
          <cell r="M639">
            <v>325</v>
          </cell>
          <cell r="N639">
            <v>86.769230769230759</v>
          </cell>
          <cell r="O639">
            <v>-1.7453525519078902E-2</v>
          </cell>
          <cell r="P639">
            <v>0.25785752437435699</v>
          </cell>
          <cell r="Q639">
            <v>0.16929351943206283</v>
          </cell>
          <cell r="R639">
            <v>361</v>
          </cell>
          <cell r="S639">
            <v>79.22437673130193</v>
          </cell>
          <cell r="T639">
            <v>-0.22244128106828331</v>
          </cell>
          <cell r="U639">
            <v>0.39154271661176876</v>
          </cell>
          <cell r="V639">
            <v>0.15346621979185038</v>
          </cell>
          <cell r="W639">
            <v>0.18062392324346865</v>
          </cell>
          <cell r="X639">
            <v>32.068749225063911</v>
          </cell>
          <cell r="Y639">
            <v>127.67074047751686</v>
          </cell>
        </row>
        <row r="640">
          <cell r="A640" t="str">
            <v>LU0073232471</v>
          </cell>
          <cell r="B640" t="str">
            <v>US Growth MS K €</v>
          </cell>
          <cell r="C640" t="str">
            <v>MORGAN STANLEY</v>
          </cell>
          <cell r="D640" t="str">
            <v>EUR**</v>
          </cell>
          <cell r="E640" t="str">
            <v>A. USA</v>
          </cell>
          <cell r="F640" t="str">
            <v>L. CAP Growth</v>
          </cell>
          <cell r="G640" t="str">
            <v>Acc</v>
          </cell>
          <cell r="H640">
            <v>289</v>
          </cell>
          <cell r="I640">
            <v>100</v>
          </cell>
          <cell r="J640">
            <v>3.0352803961740671E-2</v>
          </cell>
          <cell r="K640">
            <v>0.27385763037054844</v>
          </cell>
          <cell r="L640">
            <v>0.18262087729684429</v>
          </cell>
          <cell r="M640">
            <v>325</v>
          </cell>
          <cell r="N640">
            <v>88</v>
          </cell>
          <cell r="O640">
            <v>-1.3341081046943976E-2</v>
          </cell>
          <cell r="P640">
            <v>0.3151543999340376</v>
          </cell>
          <cell r="Q640">
            <v>0.17574452088782366</v>
          </cell>
          <cell r="R640">
            <v>361</v>
          </cell>
          <cell r="S640">
            <v>76.73130193905817</v>
          </cell>
          <cell r="T640">
            <v>-0.26970016077296577</v>
          </cell>
          <cell r="U640">
            <v>0.44482028170815996</v>
          </cell>
          <cell r="V640">
            <v>0.18308216617745199</v>
          </cell>
          <cell r="W640">
            <v>0.2165619840107601</v>
          </cell>
          <cell r="X640">
            <v>29.838598187480308</v>
          </cell>
          <cell r="Y640">
            <v>154.24637149024559</v>
          </cell>
        </row>
        <row r="641">
          <cell r="A641" t="str">
            <v>IE00B23XDB15</v>
          </cell>
          <cell r="B641" t="str">
            <v>Loomis Sayl Gl Opp B Natix K €</v>
          </cell>
          <cell r="C641" t="str">
            <v>NATIXIS</v>
          </cell>
          <cell r="D641" t="str">
            <v>EUR</v>
          </cell>
          <cell r="E641" t="str">
            <v>B. WORLD</v>
          </cell>
          <cell r="F641" t="str">
            <v>WORLD</v>
          </cell>
          <cell r="G641" t="str">
            <v>Acc</v>
          </cell>
          <cell r="H641">
            <v>242</v>
          </cell>
          <cell r="I641">
            <v>100</v>
          </cell>
          <cell r="J641">
            <v>1.3135576987395181E-2</v>
          </cell>
          <cell r="K641">
            <v>6.8065121552720403E-2</v>
          </cell>
          <cell r="L641">
            <v>3.861617245949589E-2</v>
          </cell>
          <cell r="M641">
            <v>290</v>
          </cell>
          <cell r="N641">
            <v>92.41379310344827</v>
          </cell>
          <cell r="O641">
            <v>3.5048334404108815E-3</v>
          </cell>
          <cell r="P641">
            <v>0.10006367936142568</v>
          </cell>
          <cell r="Q641">
            <v>3.5160571014558828E-2</v>
          </cell>
          <cell r="R641">
            <v>338</v>
          </cell>
          <cell r="S641">
            <v>67.455621301775153</v>
          </cell>
          <cell r="T641">
            <v>-5.4510802400202431E-2</v>
          </cell>
          <cell r="U641">
            <v>0.15465154126222791</v>
          </cell>
          <cell r="V641">
            <v>4.3233743252740875E-2</v>
          </cell>
          <cell r="W641">
            <v>6.8671822245087721E-3</v>
          </cell>
          <cell r="X641">
            <v>28.987937436447385</v>
          </cell>
          <cell r="Y641">
            <v>41.926793652011803</v>
          </cell>
        </row>
        <row r="642">
          <cell r="A642" t="str">
            <v>NL0000442101</v>
          </cell>
          <cell r="B642" t="str">
            <v>EUR Rente Fonds NN DQ €</v>
          </cell>
          <cell r="C642" t="str">
            <v>NN IP</v>
          </cell>
          <cell r="D642" t="str">
            <v>EUR</v>
          </cell>
          <cell r="E642" t="str">
            <v>B. EUROPE</v>
          </cell>
          <cell r="F642" t="str">
            <v>DIVERS</v>
          </cell>
          <cell r="G642" t="str">
            <v>IncQ</v>
          </cell>
          <cell r="H642">
            <v>289</v>
          </cell>
          <cell r="I642">
            <v>78.54671280276817</v>
          </cell>
          <cell r="J642">
            <v>-9.6971846131499451E-3</v>
          </cell>
          <cell r="K642">
            <v>2.7233413574655918E-2</v>
          </cell>
          <cell r="L642">
            <v>1.5448036961644984E-2</v>
          </cell>
          <cell r="M642">
            <v>325</v>
          </cell>
          <cell r="N642">
            <v>85.846153846153854</v>
          </cell>
          <cell r="O642">
            <v>-6.8231073856679144E-3</v>
          </cell>
          <cell r="P642">
            <v>3.4454805354925643E-2</v>
          </cell>
          <cell r="Q642">
            <v>1.2184425901565765E-2</v>
          </cell>
          <cell r="R642">
            <v>361</v>
          </cell>
          <cell r="S642">
            <v>52.908587257617732</v>
          </cell>
          <cell r="T642">
            <v>-3.9427165318713972E-2</v>
          </cell>
          <cell r="U642">
            <v>6.2693829733614009E-2</v>
          </cell>
          <cell r="V642">
            <v>2.7100271002711285E-3</v>
          </cell>
          <cell r="W642">
            <v>-2.0215706958641166E-3</v>
          </cell>
          <cell r="X642">
            <v>6.1127947512922871</v>
          </cell>
          <cell r="Y642">
            <v>33.518681910353799</v>
          </cell>
        </row>
        <row r="643">
          <cell r="A643" t="str">
            <v>NL0009265404</v>
          </cell>
          <cell r="B643" t="str">
            <v>Gl Sust Opportun NN D €</v>
          </cell>
          <cell r="C643" t="str">
            <v>NN IP</v>
          </cell>
          <cell r="D643" t="str">
            <v>EUR</v>
          </cell>
          <cell r="E643" t="str">
            <v>A. WORLD</v>
          </cell>
          <cell r="F643" t="str">
            <v>L. CAP</v>
          </cell>
          <cell r="G643" t="str">
            <v>Inc</v>
          </cell>
          <cell r="H643">
            <v>289</v>
          </cell>
          <cell r="I643">
            <v>97.923875432525946</v>
          </cell>
          <cell r="J643">
            <v>2.1661751436457877E-2</v>
          </cell>
          <cell r="K643">
            <v>0.10937287278042507</v>
          </cell>
          <cell r="L643">
            <v>7.0572382438616632E-2</v>
          </cell>
          <cell r="M643">
            <v>325</v>
          </cell>
          <cell r="N643">
            <v>92</v>
          </cell>
          <cell r="O643">
            <v>3.9143666231411097E-3</v>
          </cell>
          <cell r="P643">
            <v>0.13507739867391591</v>
          </cell>
          <cell r="Q643">
            <v>6.7353258647312231E-2</v>
          </cell>
          <cell r="R643">
            <v>361</v>
          </cell>
          <cell r="S643">
            <v>70.637119113573405</v>
          </cell>
          <cell r="T643">
            <v>-0.1423818676664749</v>
          </cell>
          <cell r="U643">
            <v>0.26315804504379481</v>
          </cell>
          <cell r="V643">
            <v>6.8386322735452643E-2</v>
          </cell>
          <cell r="W643">
            <v>6.055421505881009E-2</v>
          </cell>
          <cell r="X643">
            <v>15.942395921671903</v>
          </cell>
          <cell r="Y643">
            <v>109.26747531398853</v>
          </cell>
        </row>
        <row r="644">
          <cell r="A644" t="str">
            <v>LU0546915058</v>
          </cell>
          <cell r="B644" t="str">
            <v>Em Mkts Debt HC NN K €</v>
          </cell>
          <cell r="C644" t="str">
            <v>NN IP</v>
          </cell>
          <cell r="D644" t="str">
            <v>EUR H</v>
          </cell>
          <cell r="E644" t="str">
            <v>B. EM MKTS</v>
          </cell>
          <cell r="F644" t="str">
            <v>DIVERS</v>
          </cell>
          <cell r="G644" t="str">
            <v>Acc</v>
          </cell>
          <cell r="H644">
            <v>289</v>
          </cell>
          <cell r="I644">
            <v>91.349480968858131</v>
          </cell>
          <cell r="J644">
            <v>9.8105262231984458E-3</v>
          </cell>
          <cell r="K644">
            <v>9.1878498749352167E-2</v>
          </cell>
          <cell r="L644">
            <v>4.7062017194136274E-2</v>
          </cell>
          <cell r="M644">
            <v>325</v>
          </cell>
          <cell r="N644">
            <v>87.692307692307693</v>
          </cell>
          <cell r="O644">
            <v>-6.1284467019599095E-3</v>
          </cell>
          <cell r="P644">
            <v>0.12535567810259116</v>
          </cell>
          <cell r="Q644">
            <v>3.8966488241528374E-2</v>
          </cell>
          <cell r="R644">
            <v>361</v>
          </cell>
          <cell r="S644">
            <v>62.326869806094187</v>
          </cell>
          <cell r="T644">
            <v>-0.11983685172643201</v>
          </cell>
          <cell r="U644">
            <v>0.17006483925047544</v>
          </cell>
          <cell r="V644">
            <v>3.2897467365837318E-2</v>
          </cell>
          <cell r="W644">
            <v>-1.3203543567246345E-2</v>
          </cell>
          <cell r="X644">
            <v>11.243074315055326</v>
          </cell>
          <cell r="Y644">
            <v>58.363667328956005</v>
          </cell>
        </row>
        <row r="645">
          <cell r="A645" t="str">
            <v>LU0555020212</v>
          </cell>
          <cell r="B645" t="str">
            <v>Em Mkts Debt HC P NN D €**</v>
          </cell>
          <cell r="C645" t="str">
            <v>NN IP</v>
          </cell>
          <cell r="D645" t="str">
            <v>EUR H</v>
          </cell>
          <cell r="E645" t="str">
            <v>B. WORLD</v>
          </cell>
          <cell r="F645" t="str">
            <v xml:space="preserve">EM MKTS </v>
          </cell>
          <cell r="G645" t="str">
            <v>Inc</v>
          </cell>
          <cell r="H645">
            <v>160</v>
          </cell>
          <cell r="I645">
            <v>78.75</v>
          </cell>
          <cell r="J645">
            <v>-5.1335161476979634E-2</v>
          </cell>
          <cell r="K645">
            <v>4.4438085949808186E-2</v>
          </cell>
          <cell r="L645">
            <v>2.3786698566935716E-2</v>
          </cell>
          <cell r="M645">
            <v>208</v>
          </cell>
          <cell r="N645">
            <v>67.788461538461547</v>
          </cell>
          <cell r="O645">
            <v>-5.9337871028275133E-2</v>
          </cell>
          <cell r="P645">
            <v>5.2552026653852522E-2</v>
          </cell>
          <cell r="Q645">
            <v>1.8204597732051297E-2</v>
          </cell>
          <cell r="R645">
            <v>256</v>
          </cell>
          <cell r="S645">
            <v>53.90625</v>
          </cell>
          <cell r="T645">
            <v>-0.11829238492821799</v>
          </cell>
          <cell r="U645">
            <v>0.12444646927804938</v>
          </cell>
          <cell r="V645">
            <v>1.6752270591697482E-2</v>
          </cell>
          <cell r="W645">
            <v>-3.2070282559525154E-2</v>
          </cell>
          <cell r="X645">
            <v>5.692738250526217</v>
          </cell>
          <cell r="Y645">
            <v>66.232209088637489</v>
          </cell>
        </row>
        <row r="646">
          <cell r="A646" t="str">
            <v>LU0127786431</v>
          </cell>
          <cell r="B646" t="str">
            <v>Euro H D NN K €</v>
          </cell>
          <cell r="C646" t="str">
            <v>NN IP</v>
          </cell>
          <cell r="D646" t="str">
            <v>EUR</v>
          </cell>
          <cell r="E646" t="str">
            <v>A. EUROPE</v>
          </cell>
          <cell r="F646" t="str">
            <v>EUROZONE</v>
          </cell>
          <cell r="G646" t="str">
            <v>Acc</v>
          </cell>
          <cell r="H646">
            <v>289</v>
          </cell>
          <cell r="I646">
            <v>76.470588235294116</v>
          </cell>
          <cell r="J646">
            <v>-6.609330187194884E-2</v>
          </cell>
          <cell r="K646">
            <v>0.10141121395739616</v>
          </cell>
          <cell r="L646">
            <v>4.8681073231725103E-2</v>
          </cell>
          <cell r="M646">
            <v>325</v>
          </cell>
          <cell r="N646">
            <v>72</v>
          </cell>
          <cell r="O646">
            <v>-7.6222921017651796E-2</v>
          </cell>
          <cell r="P646">
            <v>0.12109940530711021</v>
          </cell>
          <cell r="Q646">
            <v>4.6054285694910435E-2</v>
          </cell>
          <cell r="R646">
            <v>361</v>
          </cell>
          <cell r="S646">
            <v>59.556786703601105</v>
          </cell>
          <cell r="T646">
            <v>-0.19299396868727828</v>
          </cell>
          <cell r="U646">
            <v>0.27186817983098871</v>
          </cell>
          <cell r="V646">
            <v>3.3199894527410789E-2</v>
          </cell>
          <cell r="W646">
            <v>1.0397377735866575E-2</v>
          </cell>
          <cell r="X646">
            <v>11.060341426216338</v>
          </cell>
          <cell r="Y646">
            <v>131.9671539527485</v>
          </cell>
        </row>
        <row r="647">
          <cell r="A647" t="str">
            <v>LU0119205192</v>
          </cell>
          <cell r="B647" t="str">
            <v>EUR Real Estate NN K €</v>
          </cell>
          <cell r="C647" t="str">
            <v>NN IP</v>
          </cell>
          <cell r="D647" t="str">
            <v>EUR</v>
          </cell>
          <cell r="E647" t="str">
            <v>A. SECTOR</v>
          </cell>
          <cell r="F647" t="str">
            <v>REAL ESTATE</v>
          </cell>
          <cell r="G647" t="str">
            <v>Acc</v>
          </cell>
          <cell r="H647">
            <v>289</v>
          </cell>
          <cell r="I647">
            <v>73.702422145328711</v>
          </cell>
          <cell r="J647">
            <v>-4.9677362169193162E-2</v>
          </cell>
          <cell r="K647">
            <v>0.13335080431203439</v>
          </cell>
          <cell r="L647">
            <v>6.8708611154406629E-2</v>
          </cell>
          <cell r="M647">
            <v>325</v>
          </cell>
          <cell r="N647">
            <v>72.92307692307692</v>
          </cell>
          <cell r="O647">
            <v>-0.1144207941409881</v>
          </cell>
          <cell r="P647">
            <v>0.15116525400524555</v>
          </cell>
          <cell r="Q647">
            <v>5.8892700320146929E-2</v>
          </cell>
          <cell r="R647">
            <v>361</v>
          </cell>
          <cell r="S647">
            <v>62.880886426592795</v>
          </cell>
          <cell r="T647">
            <v>-0.31586687764022947</v>
          </cell>
          <cell r="U647">
            <v>0.2692559357908097</v>
          </cell>
          <cell r="V647">
            <v>7.4002551812131445E-2</v>
          </cell>
          <cell r="W647">
            <v>3.973353634373411E-2</v>
          </cell>
          <cell r="X647">
            <v>11.58146456360882</v>
          </cell>
          <cell r="Y647">
            <v>133.3061964186156</v>
          </cell>
        </row>
        <row r="648">
          <cell r="A648" t="str">
            <v>LU0991964320</v>
          </cell>
          <cell r="B648" t="str">
            <v>Eur Sust Eq NN K €</v>
          </cell>
          <cell r="C648" t="str">
            <v>NN IP</v>
          </cell>
          <cell r="D648" t="str">
            <v>EUR</v>
          </cell>
          <cell r="E648" t="str">
            <v>A. EUROPE</v>
          </cell>
          <cell r="F648" t="str">
            <v>Flex Cap</v>
          </cell>
          <cell r="G648" t="str">
            <v>Acc</v>
          </cell>
          <cell r="H648">
            <v>84</v>
          </cell>
          <cell r="I648">
            <v>97.61904761904762</v>
          </cell>
          <cell r="J648">
            <v>3.9271501130635378E-2</v>
          </cell>
          <cell r="K648">
            <v>0.12204982245467033</v>
          </cell>
          <cell r="L648">
            <v>7.5060187223536023E-2</v>
          </cell>
          <cell r="M648">
            <v>132</v>
          </cell>
          <cell r="N648">
            <v>97.727272727272734</v>
          </cell>
          <cell r="O648">
            <v>2.2950017045160954E-2</v>
          </cell>
          <cell r="P648">
            <v>0.14183220787000828</v>
          </cell>
          <cell r="Q648">
            <v>7.5375833707959861E-2</v>
          </cell>
          <cell r="R648">
            <v>180</v>
          </cell>
          <cell r="S648">
            <v>71.111111111111114</v>
          </cell>
          <cell r="T648">
            <v>-0.10792498264390819</v>
          </cell>
          <cell r="U648">
            <v>0.28297865964276253</v>
          </cell>
          <cell r="V648">
            <v>6.55698517378136E-2</v>
          </cell>
          <cell r="W648">
            <v>4.7916648557355224E-2</v>
          </cell>
          <cell r="X648">
            <v>34.896742799270491</v>
          </cell>
          <cell r="Y648">
            <v>113.98744528480277</v>
          </cell>
        </row>
        <row r="649">
          <cell r="A649" t="str">
            <v>LU0119207214</v>
          </cell>
          <cell r="B649" t="str">
            <v>Food &amp; Beverage NN K $</v>
          </cell>
          <cell r="C649" t="str">
            <v>NN IP</v>
          </cell>
          <cell r="D649" t="str">
            <v>USD</v>
          </cell>
          <cell r="E649" t="str">
            <v>A. SECTOR</v>
          </cell>
          <cell r="F649" t="str">
            <v>CONSUMING</v>
          </cell>
          <cell r="G649" t="str">
            <v>Acc</v>
          </cell>
          <cell r="H649">
            <v>289</v>
          </cell>
          <cell r="I649">
            <v>99.653979238754317</v>
          </cell>
          <cell r="J649">
            <v>3.440544146718616E-2</v>
          </cell>
          <cell r="K649">
            <v>0.11847015417818074</v>
          </cell>
          <cell r="L649">
            <v>6.3930634581506052E-2</v>
          </cell>
          <cell r="M649">
            <v>325</v>
          </cell>
          <cell r="N649">
            <v>97.230769230769226</v>
          </cell>
          <cell r="O649">
            <v>1.1427822289911438E-2</v>
          </cell>
          <cell r="P649">
            <v>0.1288531914436605</v>
          </cell>
          <cell r="Q649">
            <v>6.5220457785552854E-2</v>
          </cell>
          <cell r="R649">
            <v>361</v>
          </cell>
          <cell r="S649">
            <v>80.609418282548475</v>
          </cell>
          <cell r="T649">
            <v>-6.3081275123521865E-2</v>
          </cell>
          <cell r="U649">
            <v>0.16872691549418459</v>
          </cell>
          <cell r="V649">
            <v>7.6355521880544064E-2</v>
          </cell>
          <cell r="W649">
            <v>3.6618307314507992E-2</v>
          </cell>
          <cell r="X649">
            <v>19.531421632773117</v>
          </cell>
          <cell r="Y649">
            <v>82.86620645005965</v>
          </cell>
        </row>
        <row r="650">
          <cell r="A650" t="str">
            <v>LU0250158358</v>
          </cell>
          <cell r="B650" t="str">
            <v>Glob Eq Opportun NN K €</v>
          </cell>
          <cell r="C650" t="str">
            <v>NN IP</v>
          </cell>
          <cell r="D650" t="str">
            <v>EUR</v>
          </cell>
          <cell r="E650" t="str">
            <v>A. WORLD</v>
          </cell>
          <cell r="F650" t="str">
            <v>L. CAP</v>
          </cell>
          <cell r="G650" t="str">
            <v>Acc</v>
          </cell>
          <cell r="H650">
            <v>263</v>
          </cell>
          <cell r="I650">
            <v>94.676806083650192</v>
          </cell>
          <cell r="J650">
            <v>2.2422806283220006E-2</v>
          </cell>
          <cell r="K650">
            <v>0.11562017824638091</v>
          </cell>
          <cell r="L650">
            <v>7.9284425653437074E-2</v>
          </cell>
          <cell r="M650">
            <v>311</v>
          </cell>
          <cell r="N650">
            <v>92.926045016077168</v>
          </cell>
          <cell r="O650">
            <v>1.4318071545705382E-2</v>
          </cell>
          <cell r="P650">
            <v>0.13715349950151373</v>
          </cell>
          <cell r="Q650">
            <v>7.3503591215871023E-2</v>
          </cell>
          <cell r="R650">
            <v>359</v>
          </cell>
          <cell r="S650">
            <v>70.19498607242339</v>
          </cell>
          <cell r="T650">
            <v>-0.15644965569672065</v>
          </cell>
          <cell r="U650">
            <v>0.26016561611667277</v>
          </cell>
          <cell r="V650">
            <v>7.7857661765074138E-2</v>
          </cell>
          <cell r="W650">
            <v>7.4546049615127008E-2</v>
          </cell>
          <cell r="X650">
            <v>17.045345331062872</v>
          </cell>
          <cell r="Y650">
            <v>108.01340532037855</v>
          </cell>
        </row>
        <row r="651">
          <cell r="A651" t="str">
            <v>LU0119216553</v>
          </cell>
          <cell r="B651" t="str">
            <v>Gl Sust Eq NN K €</v>
          </cell>
          <cell r="C651" t="str">
            <v>NN IP</v>
          </cell>
          <cell r="D651" t="str">
            <v>EUR</v>
          </cell>
          <cell r="E651" t="str">
            <v>A. WORLD</v>
          </cell>
          <cell r="F651" t="str">
            <v>L. CAP Growth SRI</v>
          </cell>
          <cell r="G651" t="str">
            <v>Acc</v>
          </cell>
          <cell r="H651">
            <v>289</v>
          </cell>
          <cell r="I651">
            <v>83.737024221453282</v>
          </cell>
          <cell r="J651">
            <v>-1.1022753885393533E-2</v>
          </cell>
          <cell r="K651">
            <v>0.14123443726687746</v>
          </cell>
          <cell r="L651">
            <v>0.10364781152213887</v>
          </cell>
          <cell r="M651">
            <v>325</v>
          </cell>
          <cell r="N651">
            <v>86.461538461538453</v>
          </cell>
          <cell r="O651">
            <v>-5.8521452440294469E-2</v>
          </cell>
          <cell r="P651">
            <v>0.17952375096776138</v>
          </cell>
          <cell r="Q651">
            <v>0.10098609944295789</v>
          </cell>
          <cell r="R651">
            <v>361</v>
          </cell>
          <cell r="S651">
            <v>74.51523545706371</v>
          </cell>
          <cell r="T651">
            <v>-0.13952997335706802</v>
          </cell>
          <cell r="U651">
            <v>0.30642825055859879</v>
          </cell>
          <cell r="V651">
            <v>0.10024988975452009</v>
          </cell>
          <cell r="W651">
            <v>0.11436343207631738</v>
          </cell>
          <cell r="X651">
            <v>24.284752485092252</v>
          </cell>
          <cell r="Y651">
            <v>99.564597887734209</v>
          </cell>
        </row>
        <row r="652">
          <cell r="A652" t="str">
            <v>LU0119214772</v>
          </cell>
          <cell r="B652" t="str">
            <v>Health &amp; Wellb NN K €</v>
          </cell>
          <cell r="C652" t="str">
            <v>NN IP</v>
          </cell>
          <cell r="D652" t="str">
            <v>EUR</v>
          </cell>
          <cell r="E652" t="str">
            <v>A. SECTOR</v>
          </cell>
          <cell r="F652" t="str">
            <v>CONSUMING</v>
          </cell>
          <cell r="G652" t="str">
            <v>Acc</v>
          </cell>
          <cell r="H652">
            <v>289</v>
          </cell>
          <cell r="I652">
            <v>98.961937716262966</v>
          </cell>
          <cell r="J652">
            <v>2.8675814053147342E-2</v>
          </cell>
          <cell r="K652">
            <v>0.15947491191393559</v>
          </cell>
          <cell r="L652">
            <v>7.661834715799265E-2</v>
          </cell>
          <cell r="M652">
            <v>325</v>
          </cell>
          <cell r="N652">
            <v>84.92307692307692</v>
          </cell>
          <cell r="O652">
            <v>-1.9514132131700938E-2</v>
          </cell>
          <cell r="P652">
            <v>0.19894437795514261</v>
          </cell>
          <cell r="Q652">
            <v>8.6434346638116777E-2</v>
          </cell>
          <cell r="R652">
            <v>361</v>
          </cell>
          <cell r="S652">
            <v>67.86703601108033</v>
          </cell>
          <cell r="T652">
            <v>-0.19405762180323102</v>
          </cell>
          <cell r="U652">
            <v>0.34636372364349222</v>
          </cell>
          <cell r="V652">
            <v>9.2720778810291282E-2</v>
          </cell>
          <cell r="W652">
            <v>6.2017244374330094E-2</v>
          </cell>
          <cell r="X652">
            <v>16.414474151299629</v>
          </cell>
          <cell r="Y652">
            <v>116.67119799440894</v>
          </cell>
        </row>
        <row r="653">
          <cell r="A653" t="str">
            <v>LU0119195450</v>
          </cell>
          <cell r="B653" t="str">
            <v>Patrim Aggress NN K €</v>
          </cell>
          <cell r="C653" t="str">
            <v>NN IP</v>
          </cell>
          <cell r="D653" t="str">
            <v>EUR</v>
          </cell>
          <cell r="E653" t="str">
            <v>MIX</v>
          </cell>
          <cell r="F653" t="str">
            <v>OFFENS</v>
          </cell>
          <cell r="G653" t="str">
            <v>Acc</v>
          </cell>
          <cell r="H653">
            <v>261</v>
          </cell>
          <cell r="I653">
            <v>95.019157088122611</v>
          </cell>
          <cell r="J653">
            <v>2.3687401975477598E-2</v>
          </cell>
          <cell r="K653">
            <v>0.111934463870071</v>
          </cell>
          <cell r="L653">
            <v>8.0253945076495636E-2</v>
          </cell>
          <cell r="M653">
            <v>309</v>
          </cell>
          <cell r="N653">
            <v>92.233009708737868</v>
          </cell>
          <cell r="O653">
            <v>5.1405912097208795E-3</v>
          </cell>
          <cell r="P653">
            <v>0.13074081041969454</v>
          </cell>
          <cell r="Q653">
            <v>8.1190671147051363E-2</v>
          </cell>
          <cell r="R653">
            <v>357</v>
          </cell>
          <cell r="S653">
            <v>74.509803921568633</v>
          </cell>
          <cell r="T653">
            <v>-0.11251236761827699</v>
          </cell>
          <cell r="U653">
            <v>0.22062684033768099</v>
          </cell>
          <cell r="V653">
            <v>7.3239671787043159E-2</v>
          </cell>
          <cell r="W653">
            <v>5.2258725929505756E-2</v>
          </cell>
          <cell r="X653">
            <v>23.392013502593016</v>
          </cell>
          <cell r="Y653">
            <v>73.178670736271428</v>
          </cell>
        </row>
        <row r="654">
          <cell r="A654" t="str">
            <v>LU1444115874</v>
          </cell>
          <cell r="B654" t="str">
            <v>Patr Bal Europ Sust NN K €</v>
          </cell>
          <cell r="C654" t="str">
            <v>NN IP</v>
          </cell>
          <cell r="D654" t="str">
            <v>EUR</v>
          </cell>
          <cell r="E654" t="str">
            <v>MIX SRI</v>
          </cell>
          <cell r="F654" t="str">
            <v>Neutral</v>
          </cell>
          <cell r="G654" t="str">
            <v>Acc</v>
          </cell>
          <cell r="H654">
            <v>26</v>
          </cell>
          <cell r="I654">
            <v>100</v>
          </cell>
          <cell r="J654">
            <v>1.1042928415602794E-2</v>
          </cell>
          <cell r="K654">
            <v>5.8587390689445677E-2</v>
          </cell>
          <cell r="L654">
            <v>2.4107008695569476E-2</v>
          </cell>
          <cell r="M654">
            <v>74</v>
          </cell>
          <cell r="N654">
            <v>93.243243243243242</v>
          </cell>
          <cell r="O654">
            <v>2.9995201228629753E-3</v>
          </cell>
          <cell r="P654">
            <v>9.7222529094454946E-2</v>
          </cell>
          <cell r="Q654">
            <v>5.0175440900135149E-2</v>
          </cell>
          <cell r="R654">
            <v>122</v>
          </cell>
          <cell r="S654">
            <v>68.852459016393439</v>
          </cell>
          <cell r="T654">
            <v>-0.13345561022024335</v>
          </cell>
          <cell r="U654">
            <v>0.16730764437833365</v>
          </cell>
          <cell r="V654">
            <v>3.909322599966758E-2</v>
          </cell>
          <cell r="W654">
            <v>3.4087278973482071E-2</v>
          </cell>
          <cell r="X654">
            <v>26.17672318233824</v>
          </cell>
          <cell r="Y654">
            <v>63.426103557875038</v>
          </cell>
        </row>
        <row r="655">
          <cell r="A655" t="str">
            <v>LU0119197159</v>
          </cell>
          <cell r="B655" t="str">
            <v>Patrim Bal Sust NN K €</v>
          </cell>
          <cell r="C655" t="str">
            <v>NN IP</v>
          </cell>
          <cell r="D655" t="str">
            <v>EUR</v>
          </cell>
          <cell r="E655" t="str">
            <v>MIX SRI HDG</v>
          </cell>
          <cell r="F655" t="str">
            <v>NEUTRAL</v>
          </cell>
          <cell r="G655" t="str">
            <v>Acc</v>
          </cell>
          <cell r="H655">
            <v>289</v>
          </cell>
          <cell r="I655">
            <v>85.121107266435985</v>
          </cell>
          <cell r="J655">
            <v>-1.3788083968623632E-2</v>
          </cell>
          <cell r="K655">
            <v>7.6052667568923926E-2</v>
          </cell>
          <cell r="L655">
            <v>4.9325763882521301E-2</v>
          </cell>
          <cell r="M655">
            <v>325</v>
          </cell>
          <cell r="N655">
            <v>82.461538461538467</v>
          </cell>
          <cell r="O655">
            <v>-2.7700419944393095E-2</v>
          </cell>
          <cell r="P655">
            <v>9.4153732079908764E-2</v>
          </cell>
          <cell r="Q655">
            <v>4.489330198974173E-2</v>
          </cell>
          <cell r="R655">
            <v>361</v>
          </cell>
          <cell r="S655">
            <v>66.7590027700831</v>
          </cell>
          <cell r="T655">
            <v>-0.11424646022789159</v>
          </cell>
          <cell r="U655">
            <v>0.15455930305775833</v>
          </cell>
          <cell r="V655">
            <v>4.7983903747662593E-2</v>
          </cell>
          <cell r="W655">
            <v>3.3804305091283515E-2</v>
          </cell>
          <cell r="X655">
            <v>17.073238655199635</v>
          </cell>
          <cell r="Y655">
            <v>65.086851690375155</v>
          </cell>
        </row>
        <row r="656">
          <cell r="A656" t="str">
            <v>LU0119195963</v>
          </cell>
          <cell r="B656" t="str">
            <v>Patrim Balanced NN K €</v>
          </cell>
          <cell r="C656" t="str">
            <v>NN IP</v>
          </cell>
          <cell r="D656" t="str">
            <v>EUR</v>
          </cell>
          <cell r="E656" t="str">
            <v>MIX</v>
          </cell>
          <cell r="F656" t="str">
            <v>NEUTRAL</v>
          </cell>
          <cell r="G656" t="str">
            <v>Acc</v>
          </cell>
          <cell r="H656">
            <v>289</v>
          </cell>
          <cell r="I656">
            <v>94.117647058823522</v>
          </cell>
          <cell r="J656">
            <v>6.4986355839522503E-3</v>
          </cell>
          <cell r="K656">
            <v>9.2291675013651986E-2</v>
          </cell>
          <cell r="L656">
            <v>5.780018181231239E-2</v>
          </cell>
          <cell r="M656">
            <v>325</v>
          </cell>
          <cell r="N656">
            <v>88</v>
          </cell>
          <cell r="O656">
            <v>-1.2417691748718651E-2</v>
          </cell>
          <cell r="P656">
            <v>0.10453336535565805</v>
          </cell>
          <cell r="Q656">
            <v>6.1482958881212024E-2</v>
          </cell>
          <cell r="R656">
            <v>361</v>
          </cell>
          <cell r="S656">
            <v>73.961218836565095</v>
          </cell>
          <cell r="T656">
            <v>-9.1770877564855857E-2</v>
          </cell>
          <cell r="U656">
            <v>0.15438677177222365</v>
          </cell>
          <cell r="V656">
            <v>5.3621151271753709E-2</v>
          </cell>
          <cell r="W656">
            <v>4.0349351217741525E-2</v>
          </cell>
          <cell r="X656">
            <v>23.957283620269116</v>
          </cell>
          <cell r="Y656">
            <v>52.391546784383699</v>
          </cell>
        </row>
        <row r="657">
          <cell r="A657" t="str">
            <v>LU0119196938</v>
          </cell>
          <cell r="B657" t="str">
            <v>Patrim Defens P NN K €</v>
          </cell>
          <cell r="C657" t="str">
            <v>NN IP</v>
          </cell>
          <cell r="D657" t="str">
            <v>EUR</v>
          </cell>
          <cell r="E657" t="str">
            <v>MIX</v>
          </cell>
          <cell r="F657" t="str">
            <v>Gl Defens</v>
          </cell>
          <cell r="G657" t="str">
            <v>Acc</v>
          </cell>
          <cell r="H657">
            <v>289</v>
          </cell>
          <cell r="I657">
            <v>96.539792387543258</v>
          </cell>
          <cell r="J657">
            <v>8.0636225118102534E-3</v>
          </cell>
          <cell r="K657">
            <v>6.7155585201856383E-2</v>
          </cell>
          <cell r="L657">
            <v>3.4572160221752135E-2</v>
          </cell>
          <cell r="M657">
            <v>325</v>
          </cell>
          <cell r="N657">
            <v>89.230769230769241</v>
          </cell>
          <cell r="O657">
            <v>-2.5090012251972158E-3</v>
          </cell>
          <cell r="P657">
            <v>7.1696275605852955E-2</v>
          </cell>
          <cell r="Q657">
            <v>3.7187065915254891E-2</v>
          </cell>
          <cell r="R657">
            <v>361</v>
          </cell>
          <cell r="S657">
            <v>73.68421052631578</v>
          </cell>
          <cell r="T657">
            <v>-6.2498730798645229E-2</v>
          </cell>
          <cell r="U657">
            <v>0.10638751656345312</v>
          </cell>
          <cell r="V657">
            <v>3.9231507327285531E-2</v>
          </cell>
          <cell r="W657">
            <v>1.8155449380430344E-2</v>
          </cell>
          <cell r="X657">
            <v>21.619548000807061</v>
          </cell>
          <cell r="Y657">
            <v>35.75684289704656</v>
          </cell>
        </row>
        <row r="658">
          <cell r="A658" t="str">
            <v>LU0121217334</v>
          </cell>
          <cell r="B658" t="str">
            <v>Patrim Defens X NN K €</v>
          </cell>
          <cell r="C658" t="str">
            <v>NN IP</v>
          </cell>
          <cell r="D658" t="str">
            <v>EUR</v>
          </cell>
          <cell r="E658" t="str">
            <v>MIX</v>
          </cell>
          <cell r="F658" t="str">
            <v>Gl Defens</v>
          </cell>
          <cell r="G658" t="str">
            <v>Acc</v>
          </cell>
          <cell r="H658">
            <v>264</v>
          </cell>
          <cell r="I658">
            <v>93.560606060606062</v>
          </cell>
          <cell r="J658">
            <v>6.3066325071124973E-3</v>
          </cell>
          <cell r="K658">
            <v>5.9385981007015309E-2</v>
          </cell>
          <cell r="L658">
            <v>2.905194449938675E-2</v>
          </cell>
          <cell r="M658">
            <v>312</v>
          </cell>
          <cell r="N658">
            <v>87.179487179487182</v>
          </cell>
          <cell r="O658">
            <v>-2.6268190839364492E-3</v>
          </cell>
          <cell r="P658">
            <v>6.3990251786016875E-2</v>
          </cell>
          <cell r="Q658">
            <v>3.2317818698623269E-2</v>
          </cell>
          <cell r="R658">
            <v>360</v>
          </cell>
          <cell r="S658">
            <v>69.722222222222214</v>
          </cell>
          <cell r="T658">
            <v>-6.9631372030555222E-2</v>
          </cell>
          <cell r="U658">
            <v>9.8194022801568664E-2</v>
          </cell>
          <cell r="V658">
            <v>3.1133286801530602E-2</v>
          </cell>
          <cell r="W658">
            <v>1.0048905631476646E-2</v>
          </cell>
          <cell r="X658">
            <v>18.09251122573696</v>
          </cell>
          <cell r="Y658">
            <v>36.950450282036826</v>
          </cell>
        </row>
        <row r="659">
          <cell r="A659" t="str">
            <v>LU0119201019</v>
          </cell>
          <cell r="B659" t="str">
            <v>Energy NN K $</v>
          </cell>
          <cell r="C659" t="str">
            <v>NN IP</v>
          </cell>
          <cell r="D659" t="str">
            <v>EUR**</v>
          </cell>
          <cell r="E659" t="str">
            <v>A. SECTOR</v>
          </cell>
          <cell r="F659" t="str">
            <v>ENERGY</v>
          </cell>
          <cell r="G659" t="str">
            <v>Acc</v>
          </cell>
          <cell r="H659">
            <v>289</v>
          </cell>
          <cell r="I659">
            <v>45.32871972318339</v>
          </cell>
          <cell r="J659">
            <v>-5.3919949022324443E-2</v>
          </cell>
          <cell r="K659">
            <v>6.4088386407151088E-2</v>
          </cell>
          <cell r="L659">
            <v>-5.0827753573372547E-3</v>
          </cell>
          <cell r="M659">
            <v>325</v>
          </cell>
          <cell r="N659">
            <v>44.61538461538462</v>
          </cell>
          <cell r="O659">
            <v>-0.11076516498031901</v>
          </cell>
          <cell r="P659">
            <v>8.6680522720112382E-2</v>
          </cell>
          <cell r="Q659">
            <v>-8.9508085276422955E-3</v>
          </cell>
          <cell r="R659">
            <v>361</v>
          </cell>
          <cell r="S659">
            <v>55.678670360110807</v>
          </cell>
          <cell r="T659">
            <v>-0.3261296821825807</v>
          </cell>
          <cell r="U659">
            <v>0.36183286931504405</v>
          </cell>
          <cell r="V659">
            <v>2.0752331428897319E-2</v>
          </cell>
          <cell r="W659">
            <v>7.8795147220934725E-2</v>
          </cell>
          <cell r="X659">
            <v>-1.5888660253740978</v>
          </cell>
          <cell r="Y659">
            <v>172.35628570001694</v>
          </cell>
        </row>
        <row r="660">
          <cell r="A660" t="str">
            <v>LU0214494824</v>
          </cell>
          <cell r="B660" t="str">
            <v>US High Div (NN) K $</v>
          </cell>
          <cell r="C660" t="str">
            <v>NN IP</v>
          </cell>
          <cell r="D660" t="str">
            <v>USD</v>
          </cell>
          <cell r="E660" t="str">
            <v>A. USA</v>
          </cell>
          <cell r="F660" t="str">
            <v>L. CAP</v>
          </cell>
          <cell r="G660" t="str">
            <v>Acc</v>
          </cell>
          <cell r="H660">
            <v>268</v>
          </cell>
          <cell r="I660">
            <v>94.029850746268664</v>
          </cell>
          <cell r="J660">
            <v>1.019292792548099E-2</v>
          </cell>
          <cell r="K660">
            <v>0.11417641657770169</v>
          </cell>
          <cell r="L660">
            <v>7.7557254675971188E-2</v>
          </cell>
          <cell r="M660">
            <v>316</v>
          </cell>
          <cell r="N660">
            <v>89.87341772151899</v>
          </cell>
          <cell r="O660">
            <v>-2.8237701672400146E-3</v>
          </cell>
          <cell r="P660">
            <v>0.12916719721199563</v>
          </cell>
          <cell r="Q660">
            <v>8.2492587424930486E-2</v>
          </cell>
          <cell r="R660">
            <v>361</v>
          </cell>
          <cell r="S660">
            <v>69.529085872576175</v>
          </cell>
          <cell r="T660">
            <v>-9.9169428237230586E-2</v>
          </cell>
          <cell r="U660">
            <v>0.25965682485878772</v>
          </cell>
          <cell r="V660">
            <v>7.8392670936987985E-2</v>
          </cell>
          <cell r="W660">
            <v>6.1347134903342759E-2</v>
          </cell>
          <cell r="X660">
            <v>19.877014577465975</v>
          </cell>
          <cell r="Y660">
            <v>89.095587006629373</v>
          </cell>
        </row>
        <row r="661">
          <cell r="A661" t="str">
            <v>LU0555020303</v>
          </cell>
          <cell r="B661" t="str">
            <v>Em Mkts Debt HC K €**</v>
          </cell>
          <cell r="C661" t="str">
            <v>NN IP</v>
          </cell>
          <cell r="D661" t="str">
            <v>EUR**</v>
          </cell>
          <cell r="E661" t="str">
            <v>B. WORLD</v>
          </cell>
          <cell r="F661" t="str">
            <v xml:space="preserve">EM MKTS </v>
          </cell>
          <cell r="G661" t="str">
            <v>Acc</v>
          </cell>
          <cell r="H661">
            <v>153</v>
          </cell>
          <cell r="I661">
            <v>93.464052287581694</v>
          </cell>
          <cell r="J661">
            <v>1.6061125024492643E-3</v>
          </cell>
          <cell r="K661">
            <v>9.7293867900366565E-2</v>
          </cell>
          <cell r="L661">
            <v>5.7754085441451775E-2</v>
          </cell>
          <cell r="M661">
            <v>201</v>
          </cell>
          <cell r="N661">
            <v>87.562189054726375</v>
          </cell>
          <cell r="O661">
            <v>-8.2863233487301974E-3</v>
          </cell>
          <cell r="P661">
            <v>0.12264693779844804</v>
          </cell>
          <cell r="Q661">
            <v>5.169825167161668E-2</v>
          </cell>
          <cell r="R661">
            <v>249</v>
          </cell>
          <cell r="S661">
            <v>59.839357429718874</v>
          </cell>
          <cell r="T661">
            <v>-8.2618108375832611E-2</v>
          </cell>
          <cell r="U661">
            <v>0.18373257448718605</v>
          </cell>
          <cell r="V661">
            <v>3.8783560018106567E-2</v>
          </cell>
          <cell r="W661">
            <v>-1.9203580029457434E-2</v>
          </cell>
          <cell r="X661">
            <v>35.168888257083005</v>
          </cell>
          <cell r="Y661">
            <v>65.122027389871306</v>
          </cell>
        </row>
        <row r="662">
          <cell r="A662" t="str">
            <v>NL0000286318</v>
          </cell>
          <cell r="B662" t="str">
            <v>Eq Invest NN D€</v>
          </cell>
          <cell r="C662" t="str">
            <v>NN IP</v>
          </cell>
          <cell r="D662" t="str">
            <v>EUR</v>
          </cell>
          <cell r="E662" t="str">
            <v>A. WORLD</v>
          </cell>
          <cell r="F662" t="str">
            <v>L. CAP GR</v>
          </cell>
          <cell r="G662" t="str">
            <v>Inc</v>
          </cell>
          <cell r="H662">
            <v>96</v>
          </cell>
          <cell r="I662">
            <v>100</v>
          </cell>
          <cell r="J662">
            <v>7.1218556556567281E-2</v>
          </cell>
          <cell r="K662">
            <v>0.15804656690018992</v>
          </cell>
          <cell r="L662">
            <v>0.1036878745102493</v>
          </cell>
          <cell r="M662">
            <v>144</v>
          </cell>
          <cell r="N662">
            <v>98.611111111111114</v>
          </cell>
          <cell r="O662">
            <v>3.801052446047648E-2</v>
          </cell>
          <cell r="P662">
            <v>0.19907632259974539</v>
          </cell>
          <cell r="Q662">
            <v>0.10012628921229993</v>
          </cell>
          <cell r="R662">
            <v>192</v>
          </cell>
          <cell r="S662">
            <v>77.604166666666657</v>
          </cell>
          <cell r="T662">
            <v>-8.0211621513694764E-2</v>
          </cell>
          <cell r="U662">
            <v>0.30900366675472729</v>
          </cell>
          <cell r="V662">
            <v>0.10356002829387156</v>
          </cell>
          <cell r="W662">
            <v>0.10820886817148501</v>
          </cell>
          <cell r="X662">
            <v>47.886486145013009</v>
          </cell>
          <cell r="Y662">
            <v>108.5536513182183</v>
          </cell>
        </row>
        <row r="663">
          <cell r="A663" t="str">
            <v>LU0332192961</v>
          </cell>
          <cell r="B663" t="str">
            <v>Smart Connect NN K €</v>
          </cell>
          <cell r="C663" t="str">
            <v>NN IP</v>
          </cell>
          <cell r="D663" t="str">
            <v>EUR</v>
          </cell>
          <cell r="E663" t="str">
            <v>A. WORLD</v>
          </cell>
          <cell r="F663" t="str">
            <v>L. CAP GR</v>
          </cell>
          <cell r="G663" t="str">
            <v>Acc</v>
          </cell>
          <cell r="H663">
            <v>218</v>
          </cell>
          <cell r="I663">
            <v>100</v>
          </cell>
          <cell r="J663">
            <v>0.10084729428449078</v>
          </cell>
          <cell r="K663">
            <v>0.18033261452037411</v>
          </cell>
          <cell r="L663">
            <v>0.15639370143675291</v>
          </cell>
          <cell r="M663">
            <v>266</v>
          </cell>
          <cell r="N663">
            <v>99.624060150375939</v>
          </cell>
          <cell r="O663">
            <v>7.5900258531553286E-2</v>
          </cell>
          <cell r="P663">
            <v>0.20894705836633687</v>
          </cell>
          <cell r="Q663">
            <v>0.15515361932701754</v>
          </cell>
          <cell r="R663">
            <v>314</v>
          </cell>
          <cell r="S663">
            <v>87.261146496815286</v>
          </cell>
          <cell r="T663">
            <v>-1.5094411004883457E-2</v>
          </cell>
          <cell r="U663">
            <v>0.33187999767773257</v>
          </cell>
          <cell r="V663">
            <v>0.14598127753438606</v>
          </cell>
          <cell r="W663">
            <v>0.11238247892620645</v>
          </cell>
          <cell r="X663">
            <v>53.756830089046872</v>
          </cell>
          <cell r="Y663">
            <v>120.27416136310565</v>
          </cell>
        </row>
        <row r="664">
          <cell r="A664" t="str">
            <v>FR0000299356</v>
          </cell>
          <cell r="B664" t="str">
            <v>Norden Lazard K €</v>
          </cell>
          <cell r="C664" t="str">
            <v>NORDEN</v>
          </cell>
          <cell r="D664" t="str">
            <v>EUR</v>
          </cell>
          <cell r="E664" t="str">
            <v>A. EUROPE</v>
          </cell>
          <cell r="F664" t="str">
            <v>N. Europe</v>
          </cell>
          <cell r="G664" t="str">
            <v>Acc</v>
          </cell>
          <cell r="H664">
            <v>79</v>
          </cell>
          <cell r="I664">
            <v>89.87341772151899</v>
          </cell>
          <cell r="J664">
            <v>-2.8136435097523282E-3</v>
          </cell>
          <cell r="K664">
            <v>7.9708247957393397E-2</v>
          </cell>
          <cell r="L664">
            <v>3.9697322474750996E-2</v>
          </cell>
          <cell r="M664">
            <v>127</v>
          </cell>
          <cell r="N664">
            <v>85.039370078740163</v>
          </cell>
          <cell r="O664">
            <v>-6.6600498442402449E-3</v>
          </cell>
          <cell r="P664">
            <v>9.8334667782004379E-2</v>
          </cell>
          <cell r="Q664">
            <v>3.5942888467793255E-2</v>
          </cell>
          <cell r="R664">
            <v>175</v>
          </cell>
          <cell r="S664">
            <v>57.142857142857139</v>
          </cell>
          <cell r="T664">
            <v>-0.1176934884406058</v>
          </cell>
          <cell r="U664">
            <v>0.23105616167127815</v>
          </cell>
          <cell r="V664">
            <v>2.2466481459113341E-2</v>
          </cell>
          <cell r="W664">
            <v>6.526071835795566E-3</v>
          </cell>
          <cell r="X664">
            <v>14.782177787822032</v>
          </cell>
          <cell r="Y664">
            <v>120.69307987787256</v>
          </cell>
        </row>
        <row r="665">
          <cell r="A665" t="str">
            <v>LU0602539867</v>
          </cell>
          <cell r="B665" t="str">
            <v>Emerg Stars Nordea K €</v>
          </cell>
          <cell r="C665" t="str">
            <v>NORDEA</v>
          </cell>
          <cell r="D665" t="str">
            <v>EUR</v>
          </cell>
          <cell r="E665" t="str">
            <v>A. WORLD</v>
          </cell>
          <cell r="F665" t="str">
            <v>EMERGING</v>
          </cell>
          <cell r="G665" t="str">
            <v>Acc</v>
          </cell>
          <cell r="H665">
            <v>153</v>
          </cell>
          <cell r="I665">
            <v>98.692810457516345</v>
          </cell>
          <cell r="J665">
            <v>3.2209161255644589E-2</v>
          </cell>
          <cell r="K665">
            <v>0.13679197195010007</v>
          </cell>
          <cell r="L665">
            <v>8.1476809631479519E-2</v>
          </cell>
          <cell r="M665">
            <v>201</v>
          </cell>
          <cell r="N665">
            <v>96.019900497512438</v>
          </cell>
          <cell r="O665">
            <v>2.3411759700004448E-2</v>
          </cell>
          <cell r="P665">
            <v>0.14283662533303501</v>
          </cell>
          <cell r="Q665">
            <v>8.8965955644663808E-2</v>
          </cell>
          <cell r="R665">
            <v>249</v>
          </cell>
          <cell r="S665">
            <v>66.666666666666657</v>
          </cell>
          <cell r="T665">
            <v>-0.20425828275793456</v>
          </cell>
          <cell r="U665">
            <v>0.31198044009779946</v>
          </cell>
          <cell r="V665">
            <v>9.2304721444433691E-2</v>
          </cell>
          <cell r="W665">
            <v>5.6258801561849592E-2</v>
          </cell>
          <cell r="X665">
            <v>27.234407819496624</v>
          </cell>
          <cell r="Y665">
            <v>123.63205158197765</v>
          </cell>
        </row>
        <row r="666">
          <cell r="A666" t="str">
            <v>LU0227384020</v>
          </cell>
          <cell r="B666" t="str">
            <v>Stable Ret NORDEA K €</v>
          </cell>
          <cell r="C666" t="str">
            <v>NORDEA</v>
          </cell>
          <cell r="D666" t="str">
            <v>EUR</v>
          </cell>
          <cell r="E666" t="str">
            <v>MIX</v>
          </cell>
          <cell r="F666" t="str">
            <v>NEUTRAL</v>
          </cell>
          <cell r="G666" t="str">
            <v>Acc</v>
          </cell>
          <cell r="H666">
            <v>289</v>
          </cell>
          <cell r="I666">
            <v>99.653979238754317</v>
          </cell>
          <cell r="J666">
            <v>1.1167916726424698E-2</v>
          </cell>
          <cell r="K666">
            <v>7.2891243630611058E-2</v>
          </cell>
          <cell r="L666">
            <v>3.4106191815912901E-2</v>
          </cell>
          <cell r="M666">
            <v>325</v>
          </cell>
          <cell r="N666">
            <v>92</v>
          </cell>
          <cell r="O666">
            <v>1.3278791181339236E-3</v>
          </cell>
          <cell r="P666">
            <v>7.6272369055117126E-2</v>
          </cell>
          <cell r="Q666">
            <v>3.7330047126956423E-2</v>
          </cell>
          <cell r="R666">
            <v>361</v>
          </cell>
          <cell r="S666">
            <v>70.637119113573405</v>
          </cell>
          <cell r="T666">
            <v>-4.7073129460478966E-2</v>
          </cell>
          <cell r="U666">
            <v>0.10552512812346798</v>
          </cell>
          <cell r="V666">
            <v>3.735823882588396E-2</v>
          </cell>
          <cell r="W666">
            <v>-3.0030030030026023E-4</v>
          </cell>
          <cell r="X666">
            <v>27.809632423437318</v>
          </cell>
          <cell r="Y666">
            <v>34.348429623522819</v>
          </cell>
        </row>
        <row r="667">
          <cell r="A667" t="str">
            <v>LU0348926287</v>
          </cell>
          <cell r="B667" t="str">
            <v>Climate &amp; Environ Nordea K €</v>
          </cell>
          <cell r="C667" t="str">
            <v>NORDEA</v>
          </cell>
          <cell r="D667" t="str">
            <v>EUR</v>
          </cell>
          <cell r="E667" t="str">
            <v>A. SECTOR</v>
          </cell>
          <cell r="F667" t="str">
            <v>ECOLOGY</v>
          </cell>
          <cell r="G667" t="str">
            <v>Acc</v>
          </cell>
          <cell r="H667">
            <v>236</v>
          </cell>
          <cell r="I667">
            <v>95.762711864406782</v>
          </cell>
          <cell r="J667">
            <v>7.17864221766399E-2</v>
          </cell>
          <cell r="K667">
            <v>0.16859689411687981</v>
          </cell>
          <cell r="L667">
            <v>0.11535926475975999</v>
          </cell>
          <cell r="M667">
            <v>284</v>
          </cell>
          <cell r="N667">
            <v>94.014084507042256</v>
          </cell>
          <cell r="O667">
            <v>2.8360090794729342E-2</v>
          </cell>
          <cell r="P667">
            <v>0.18958442098932071</v>
          </cell>
          <cell r="Q667">
            <v>0.11733210966016328</v>
          </cell>
          <cell r="R667">
            <v>332</v>
          </cell>
          <cell r="S667">
            <v>78.01204819277109</v>
          </cell>
          <cell r="T667">
            <v>-8.9413749704361903E-2</v>
          </cell>
          <cell r="U667">
            <v>0.31053975062252109</v>
          </cell>
          <cell r="V667">
            <v>0.11621278435186699</v>
          </cell>
          <cell r="W667">
            <v>0.10461596735083578</v>
          </cell>
          <cell r="X667">
            <v>27.008013260484592</v>
          </cell>
          <cell r="Y667">
            <v>111.42246798912143</v>
          </cell>
        </row>
        <row r="668">
          <cell r="A668" t="str">
            <v>LU0112467450</v>
          </cell>
          <cell r="B668" t="str">
            <v>Gl Stab Eq Nordea K €</v>
          </cell>
          <cell r="C668" t="str">
            <v>NORDEA</v>
          </cell>
          <cell r="D668" t="str">
            <v>eur</v>
          </cell>
          <cell r="E668" t="str">
            <v>A. WORLD</v>
          </cell>
          <cell r="F668" t="str">
            <v>L CAP VALUE</v>
          </cell>
          <cell r="G668" t="str">
            <v>Acc</v>
          </cell>
          <cell r="H668">
            <v>288</v>
          </cell>
          <cell r="I668">
            <v>82.986111111111114</v>
          </cell>
          <cell r="J668">
            <v>-2.6430586423753132E-2</v>
          </cell>
          <cell r="K668">
            <v>0.14805597320881822</v>
          </cell>
          <cell r="L668">
            <v>8.6648416816349938E-2</v>
          </cell>
          <cell r="M668">
            <v>325</v>
          </cell>
          <cell r="N668">
            <v>82.461538461538467</v>
          </cell>
          <cell r="O668">
            <v>-7.0039496505487089E-2</v>
          </cell>
          <cell r="P668">
            <v>0.16839611350736372</v>
          </cell>
          <cell r="Q668">
            <v>8.9206464346387238E-2</v>
          </cell>
          <cell r="R668">
            <v>361</v>
          </cell>
          <cell r="S668">
            <v>75.62326869806094</v>
          </cell>
          <cell r="T668">
            <v>-0.1494503310847034</v>
          </cell>
          <cell r="U668">
            <v>0.24458465099296342</v>
          </cell>
          <cell r="V668">
            <v>8.6558044806517298E-2</v>
          </cell>
          <cell r="W668">
            <v>6.5754550191653105E-2</v>
          </cell>
          <cell r="X668">
            <v>22.398159879179481</v>
          </cell>
          <cell r="Y668">
            <v>79.646910305328987</v>
          </cell>
        </row>
        <row r="669">
          <cell r="A669" t="str">
            <v>FR0000989899</v>
          </cell>
          <cell r="B669" t="str">
            <v>Avenir ODDO K €</v>
          </cell>
          <cell r="C669" t="str">
            <v>ODDO</v>
          </cell>
          <cell r="D669" t="str">
            <v>EUR</v>
          </cell>
          <cell r="E669" t="str">
            <v>A. EUROPE</v>
          </cell>
          <cell r="F669" t="str">
            <v>France</v>
          </cell>
          <cell r="G669" t="str">
            <v>Acc</v>
          </cell>
          <cell r="H669">
            <v>213</v>
          </cell>
          <cell r="I669">
            <v>98.591549295774655</v>
          </cell>
          <cell r="J669">
            <v>3.3710575477665032E-2</v>
          </cell>
          <cell r="K669">
            <v>0.1667084548284036</v>
          </cell>
          <cell r="L669">
            <v>0.11026458050133514</v>
          </cell>
          <cell r="M669">
            <v>261</v>
          </cell>
          <cell r="N669">
            <v>93.869731800766289</v>
          </cell>
          <cell r="O669">
            <v>1.6937285629260852E-2</v>
          </cell>
          <cell r="P669">
            <v>0.17740826815001931</v>
          </cell>
          <cell r="Q669">
            <v>0.1093123538743217</v>
          </cell>
          <cell r="R669">
            <v>309</v>
          </cell>
          <cell r="S669">
            <v>75.728155339805824</v>
          </cell>
          <cell r="T669">
            <v>-0.10380000486106788</v>
          </cell>
          <cell r="U669">
            <v>0.28693339439360965</v>
          </cell>
          <cell r="V669">
            <v>0.12406037725727392</v>
          </cell>
          <cell r="W669">
            <v>1.9738875026619085E-2</v>
          </cell>
          <cell r="X669">
            <v>44.413168757751592</v>
          </cell>
          <cell r="Y669">
            <v>100.17719039430747</v>
          </cell>
        </row>
        <row r="670">
          <cell r="A670" t="str">
            <v>FR0000446692</v>
          </cell>
          <cell r="B670" t="str">
            <v>Oddo Best Themat K €</v>
          </cell>
          <cell r="C670" t="str">
            <v>ODDO</v>
          </cell>
          <cell r="D670" t="str">
            <v>EUR</v>
          </cell>
          <cell r="E670" t="str">
            <v>A. WORLD</v>
          </cell>
          <cell r="F670" t="str">
            <v>L. CAP</v>
          </cell>
          <cell r="G670" t="str">
            <v>Acc</v>
          </cell>
          <cell r="H670">
            <v>223</v>
          </cell>
          <cell r="I670">
            <v>98.654708520179369</v>
          </cell>
          <cell r="J670">
            <v>4.0634062031075273E-2</v>
          </cell>
          <cell r="K670">
            <v>0.10521815855064939</v>
          </cell>
          <cell r="L670">
            <v>8.1149446488699706E-2</v>
          </cell>
          <cell r="M670">
            <v>271</v>
          </cell>
          <cell r="N670">
            <v>98.154981549815503</v>
          </cell>
          <cell r="O670">
            <v>3.0067699101256153E-2</v>
          </cell>
          <cell r="P670">
            <v>0.13439987034146397</v>
          </cell>
          <cell r="Q670">
            <v>7.1024026542483298E-2</v>
          </cell>
          <cell r="R670">
            <v>319</v>
          </cell>
          <cell r="S670">
            <v>75.23510971786834</v>
          </cell>
          <cell r="T670">
            <v>-8.7452471482889704E-2</v>
          </cell>
          <cell r="U670">
            <v>0.24832663989290493</v>
          </cell>
          <cell r="V670">
            <v>8.7112171837708585E-2</v>
          </cell>
          <cell r="W670">
            <v>3.6796536796536827E-2</v>
          </cell>
          <cell r="X670">
            <v>39.499076330668785</v>
          </cell>
          <cell r="Y670">
            <v>95.058397687088785</v>
          </cell>
        </row>
        <row r="671">
          <cell r="A671" t="str">
            <v>FR0000992042</v>
          </cell>
          <cell r="B671" t="str">
            <v>Oddo Patrimoine K €</v>
          </cell>
          <cell r="C671" t="str">
            <v>ODDO</v>
          </cell>
          <cell r="D671" t="str">
            <v>EUR</v>
          </cell>
          <cell r="E671" t="str">
            <v>MIX</v>
          </cell>
          <cell r="F671" t="str">
            <v>FLEX</v>
          </cell>
          <cell r="G671" t="str">
            <v>Acc</v>
          </cell>
          <cell r="H671">
            <v>216</v>
          </cell>
          <cell r="I671">
            <v>91.666666666666657</v>
          </cell>
          <cell r="J671">
            <v>2.6595644888591347E-3</v>
          </cell>
          <cell r="K671">
            <v>5.843591267841089E-2</v>
          </cell>
          <cell r="L671">
            <v>3.0401366151644904E-2</v>
          </cell>
          <cell r="M671">
            <v>264</v>
          </cell>
          <cell r="N671">
            <v>82.954545454545453</v>
          </cell>
          <cell r="O671">
            <v>-8.7953472369559638E-3</v>
          </cell>
          <cell r="P671">
            <v>7.52389493498129E-2</v>
          </cell>
          <cell r="Q671">
            <v>3.0218236810967136E-2</v>
          </cell>
          <cell r="R671">
            <v>312</v>
          </cell>
          <cell r="S671">
            <v>67.948717948717956</v>
          </cell>
          <cell r="T671">
            <v>-7.6646519146941636E-2</v>
          </cell>
          <cell r="U671">
            <v>0.13695784063967958</v>
          </cell>
          <cell r="V671">
            <v>4.7859743056790527E-2</v>
          </cell>
          <cell r="W671">
            <v>6.3845802671768093E-3</v>
          </cell>
          <cell r="X671">
            <v>24.073185969542287</v>
          </cell>
          <cell r="Y671">
            <v>52.718882736919539</v>
          </cell>
        </row>
        <row r="672">
          <cell r="A672" t="str">
            <v>FR0000974149</v>
          </cell>
          <cell r="B672" t="str">
            <v>Avenir Euro CR ODDO K €</v>
          </cell>
          <cell r="C672" t="str">
            <v>ODDO</v>
          </cell>
          <cell r="D672" t="str">
            <v>EUR</v>
          </cell>
          <cell r="E672" t="str">
            <v>MIX FLEX</v>
          </cell>
          <cell r="F672" t="str">
            <v>EUROPE</v>
          </cell>
          <cell r="G672" t="str">
            <v>Acc</v>
          </cell>
          <cell r="H672">
            <v>180</v>
          </cell>
          <cell r="I672">
            <v>97.777777777777771</v>
          </cell>
          <cell r="J672">
            <v>2.3098104909809177E-2</v>
          </cell>
          <cell r="K672">
            <v>0.14534748656832311</v>
          </cell>
          <cell r="L672">
            <v>0.10447301424983624</v>
          </cell>
          <cell r="M672">
            <v>228</v>
          </cell>
          <cell r="N672">
            <v>93.421052631578945</v>
          </cell>
          <cell r="O672">
            <v>1.9161096628614871E-2</v>
          </cell>
          <cell r="P672">
            <v>0.15948207270719361</v>
          </cell>
          <cell r="Q672">
            <v>9.8600482580625814E-2</v>
          </cell>
          <cell r="R672">
            <v>276</v>
          </cell>
          <cell r="S672">
            <v>71.014492753623188</v>
          </cell>
          <cell r="T672">
            <v>-0.11643382761833676</v>
          </cell>
          <cell r="U672">
            <v>0.25139251959590642</v>
          </cell>
          <cell r="V672">
            <v>9.5521300735777803E-2</v>
          </cell>
          <cell r="W672">
            <v>5.702053142783392E-2</v>
          </cell>
          <cell r="X672">
            <v>30.299145953269612</v>
          </cell>
          <cell r="Y672">
            <v>106.14620626628341</v>
          </cell>
        </row>
        <row r="673">
          <cell r="A673" t="str">
            <v>NL0006294035</v>
          </cell>
          <cell r="B673" t="str">
            <v>Obam Classic K €</v>
          </cell>
          <cell r="C673" t="str">
            <v>OBAM  IM</v>
          </cell>
          <cell r="D673" t="str">
            <v>EUR</v>
          </cell>
          <cell r="E673" t="str">
            <v>A. WORLD</v>
          </cell>
          <cell r="F673" t="str">
            <v>L. CAP  Growth</v>
          </cell>
          <cell r="G673" t="str">
            <v>Acc</v>
          </cell>
          <cell r="H673">
            <v>97</v>
          </cell>
          <cell r="I673">
            <v>100</v>
          </cell>
          <cell r="J673">
            <v>6.8835695137234199E-2</v>
          </cell>
          <cell r="K673">
            <v>0.14163119650497322</v>
          </cell>
          <cell r="L673">
            <v>0.10020797525234992</v>
          </cell>
          <cell r="M673">
            <v>145</v>
          </cell>
          <cell r="N673">
            <v>100</v>
          </cell>
          <cell r="O673">
            <v>5.1312282732474304E-2</v>
          </cell>
          <cell r="P673">
            <v>0.16123040448971424</v>
          </cell>
          <cell r="Q673">
            <v>0.1036473994065501</v>
          </cell>
          <cell r="R673">
            <v>193</v>
          </cell>
          <cell r="S673">
            <v>80.829015544041454</v>
          </cell>
          <cell r="T673">
            <v>-6.1548708979926745E-2</v>
          </cell>
          <cell r="U673">
            <v>0.31403133485883222</v>
          </cell>
          <cell r="V673">
            <v>9.7815764482431122E-2</v>
          </cell>
          <cell r="W673">
            <v>8.6865553181000976E-2</v>
          </cell>
          <cell r="X673">
            <v>50.44670359458091</v>
          </cell>
          <cell r="Y673">
            <v>103.80869203338034</v>
          </cell>
        </row>
        <row r="674">
          <cell r="A674" t="str">
            <v>FR0010574426</v>
          </cell>
          <cell r="B674" t="str">
            <v>Indep Select (Patr et Sel) K €</v>
          </cell>
          <cell r="C674" t="str">
            <v>PATR ET SELECT</v>
          </cell>
          <cell r="D674" t="str">
            <v>EUR</v>
          </cell>
          <cell r="E674" t="str">
            <v>MIX</v>
          </cell>
          <cell r="F674" t="str">
            <v>OFFENS</v>
          </cell>
          <cell r="G674" t="str">
            <v>Acc</v>
          </cell>
          <cell r="H674">
            <v>289</v>
          </cell>
          <cell r="I674">
            <v>48.442906574394463</v>
          </cell>
          <cell r="J674">
            <v>-8.0373367761268355E-2</v>
          </cell>
          <cell r="K674">
            <v>3.3910023214159812E-2</v>
          </cell>
          <cell r="L674">
            <v>-1.0923928732106125E-3</v>
          </cell>
          <cell r="M674">
            <v>325</v>
          </cell>
          <cell r="N674">
            <v>49.53846153846154</v>
          </cell>
          <cell r="O674">
            <v>-0.11312149463625933</v>
          </cell>
          <cell r="P674">
            <v>4.2538303493730688E-2</v>
          </cell>
          <cell r="Q674">
            <v>-2.8700214883881081E-4</v>
          </cell>
          <cell r="R674">
            <v>361</v>
          </cell>
          <cell r="S674">
            <v>55.4016620498615</v>
          </cell>
          <cell r="T674">
            <v>-0.14081246668989247</v>
          </cell>
          <cell r="U674">
            <v>9.2061088551962655E-2</v>
          </cell>
          <cell r="V674">
            <v>1.2207738464721674E-2</v>
          </cell>
          <cell r="W674">
            <v>-5.6216804437855816E-3</v>
          </cell>
          <cell r="X674">
            <v>-6.6916362229703957E-2</v>
          </cell>
          <cell r="Y674">
            <v>73.215976573773133</v>
          </cell>
        </row>
        <row r="675">
          <cell r="A675" t="str">
            <v>FR0010035824</v>
          </cell>
          <cell r="B675" t="str">
            <v>Multiselect 25 (Patr et Sel) K €</v>
          </cell>
          <cell r="C675" t="str">
            <v>PATR ET SELECT</v>
          </cell>
          <cell r="D675" t="str">
            <v>EUR</v>
          </cell>
          <cell r="E675" t="str">
            <v>MIX</v>
          </cell>
          <cell r="F675" t="str">
            <v>DEFENS</v>
          </cell>
          <cell r="G675" t="str">
            <v>Acc</v>
          </cell>
          <cell r="H675">
            <v>289</v>
          </cell>
          <cell r="I675">
            <v>54.671280276816617</v>
          </cell>
          <cell r="J675">
            <v>-2.1514162762068745E-2</v>
          </cell>
          <cell r="K675">
            <v>1.9063015209116463E-2</v>
          </cell>
          <cell r="L675">
            <v>1.1278335033766407E-3</v>
          </cell>
          <cell r="M675">
            <v>325</v>
          </cell>
          <cell r="N675">
            <v>42.769230769230774</v>
          </cell>
          <cell r="O675">
            <v>-2.0304272506385179E-2</v>
          </cell>
          <cell r="P675">
            <v>2.124240595392211E-2</v>
          </cell>
          <cell r="Q675">
            <v>-3.3862874023485867E-3</v>
          </cell>
          <cell r="R675">
            <v>361</v>
          </cell>
          <cell r="S675">
            <v>52.35457063711911</v>
          </cell>
          <cell r="T675">
            <v>-7.6013915170305729E-2</v>
          </cell>
          <cell r="U675">
            <v>5.2152423176144373E-2</v>
          </cell>
          <cell r="V675">
            <v>2.8399311531841498E-3</v>
          </cell>
          <cell r="W675">
            <v>-1.1438017706674075E-2</v>
          </cell>
          <cell r="X675">
            <v>-2.4525046781380637</v>
          </cell>
          <cell r="Y675">
            <v>39.672254477248195</v>
          </cell>
        </row>
        <row r="676">
          <cell r="A676" t="str">
            <v>LU0280435388</v>
          </cell>
          <cell r="B676" t="str">
            <v>Clean Energy PIF K €</v>
          </cell>
          <cell r="C676" t="str">
            <v>PICTET FUNDS</v>
          </cell>
          <cell r="D676" t="str">
            <v>EUR</v>
          </cell>
          <cell r="E676" t="str">
            <v>A. SECTOR</v>
          </cell>
          <cell r="F676" t="str">
            <v>ALT. ENERGY</v>
          </cell>
          <cell r="G676" t="str">
            <v>Acc</v>
          </cell>
          <cell r="H676">
            <v>255</v>
          </cell>
          <cell r="I676">
            <v>85.098039215686271</v>
          </cell>
          <cell r="J676">
            <v>-6.5795467028655699E-2</v>
          </cell>
          <cell r="K676">
            <v>0.13616250799408719</v>
          </cell>
          <cell r="L676">
            <v>6.3210820126924805E-2</v>
          </cell>
          <cell r="M676">
            <v>303</v>
          </cell>
          <cell r="N676">
            <v>73.267326732673268</v>
          </cell>
          <cell r="O676">
            <v>-8.0048585395741084E-2</v>
          </cell>
          <cell r="P676">
            <v>0.19189317939528341</v>
          </cell>
          <cell r="Q676">
            <v>6.0850562493644178E-2</v>
          </cell>
          <cell r="R676">
            <v>351</v>
          </cell>
          <cell r="S676">
            <v>62.10826210826211</v>
          </cell>
          <cell r="T676">
            <v>-0.2079873647323684</v>
          </cell>
          <cell r="U676">
            <v>0.32367220162308885</v>
          </cell>
          <cell r="V676">
            <v>5.080147965474735E-2</v>
          </cell>
          <cell r="W676">
            <v>5.1934281610963917E-2</v>
          </cell>
          <cell r="X676">
            <v>10.960086963287367</v>
          </cell>
          <cell r="Y676">
            <v>130.90529609763402</v>
          </cell>
        </row>
        <row r="677">
          <cell r="A677" t="str">
            <v>LU0340554913</v>
          </cell>
          <cell r="B677" t="str">
            <v>Digital PIF K €</v>
          </cell>
          <cell r="C677" t="str">
            <v>PICTET FUNDS</v>
          </cell>
          <cell r="D677" t="str">
            <v>EUR</v>
          </cell>
          <cell r="E677" t="str">
            <v>A. SECTOR</v>
          </cell>
          <cell r="F677" t="str">
            <v>TECHNO</v>
          </cell>
          <cell r="G677" t="str">
            <v>Acc</v>
          </cell>
          <cell r="H677">
            <v>229</v>
          </cell>
          <cell r="I677">
            <v>100</v>
          </cell>
          <cell r="J677">
            <v>9.2363008363857135E-2</v>
          </cell>
          <cell r="K677">
            <v>0.19887925644341986</v>
          </cell>
          <cell r="L677">
            <v>0.16689607146993213</v>
          </cell>
          <cell r="M677">
            <v>277</v>
          </cell>
          <cell r="N677">
            <v>97.472924187725624</v>
          </cell>
          <cell r="O677">
            <v>9.0767113420775661E-2</v>
          </cell>
          <cell r="P677">
            <v>0.21295668554010802</v>
          </cell>
          <cell r="Q677">
            <v>0.15171814031350683</v>
          </cell>
          <cell r="R677">
            <v>325</v>
          </cell>
          <cell r="S677">
            <v>84.92307692307692</v>
          </cell>
          <cell r="T677">
            <v>-3.5047420988164955E-2</v>
          </cell>
          <cell r="U677">
            <v>0.34499466641913784</v>
          </cell>
          <cell r="V677">
            <v>0.16308411214953278</v>
          </cell>
          <cell r="W677">
            <v>0.13230033434662847</v>
          </cell>
          <cell r="X677">
            <v>44.462249517525429</v>
          </cell>
          <cell r="Y677">
            <v>110.15033022586461</v>
          </cell>
        </row>
        <row r="678">
          <cell r="A678" t="str">
            <v>LU0280438309</v>
          </cell>
          <cell r="B678" t="str">
            <v>Asian Loc Curr Debt (PIF) K €</v>
          </cell>
          <cell r="C678" t="str">
            <v>PICTET FUNDS</v>
          </cell>
          <cell r="D678" t="str">
            <v>EUR</v>
          </cell>
          <cell r="E678" t="str">
            <v>B. EM MKTS</v>
          </cell>
          <cell r="F678" t="str">
            <v>CURR</v>
          </cell>
          <cell r="G678" t="str">
            <v>Acc</v>
          </cell>
          <cell r="H678">
            <v>257</v>
          </cell>
          <cell r="I678">
            <v>100</v>
          </cell>
          <cell r="J678">
            <v>1.8029355067596509E-2</v>
          </cell>
          <cell r="K678">
            <v>7.419412933213132E-2</v>
          </cell>
          <cell r="L678">
            <v>4.18966503189937E-2</v>
          </cell>
          <cell r="M678">
            <v>305</v>
          </cell>
          <cell r="N678">
            <v>95.73770491803279</v>
          </cell>
          <cell r="O678">
            <v>1.0756861946662522E-2</v>
          </cell>
          <cell r="P678">
            <v>0.10064085835090024</v>
          </cell>
          <cell r="Q678">
            <v>3.6483808927069816E-2</v>
          </cell>
          <cell r="R678">
            <v>353</v>
          </cell>
          <cell r="S678">
            <v>68.555240793201136</v>
          </cell>
          <cell r="T678">
            <v>-6.7599802400845427E-2</v>
          </cell>
          <cell r="U678">
            <v>0.17711668837167388</v>
          </cell>
          <cell r="V678">
            <v>4.5974123853787185E-2</v>
          </cell>
          <cell r="W678">
            <v>2.3055397737996364E-2</v>
          </cell>
          <cell r="X678">
            <v>24.843013272737451</v>
          </cell>
          <cell r="Y678">
            <v>51.70188083097419</v>
          </cell>
        </row>
        <row r="679">
          <cell r="A679" t="str">
            <v>LU0190161025</v>
          </cell>
          <cell r="B679" t="str">
            <v>Biotech HP (PIF) K €</v>
          </cell>
          <cell r="C679" t="str">
            <v>PICTET FUNDS</v>
          </cell>
          <cell r="D679" t="str">
            <v>EUR</v>
          </cell>
          <cell r="E679" t="str">
            <v>A. SECTOR</v>
          </cell>
          <cell r="F679" t="str">
            <v>BIOTECH</v>
          </cell>
          <cell r="G679" t="str">
            <v>Acc</v>
          </cell>
          <cell r="H679">
            <v>289</v>
          </cell>
          <cell r="I679">
            <v>85.121107266435985</v>
          </cell>
          <cell r="J679">
            <v>-6.8299817908228366E-3</v>
          </cell>
          <cell r="K679">
            <v>0.17973945258373436</v>
          </cell>
          <cell r="L679">
            <v>6.0749878219778841E-2</v>
          </cell>
          <cell r="M679">
            <v>325</v>
          </cell>
          <cell r="N679">
            <v>73.538461538461547</v>
          </cell>
          <cell r="O679">
            <v>-5.2095387847683944E-2</v>
          </cell>
          <cell r="P679">
            <v>0.27102307375872059</v>
          </cell>
          <cell r="Q679">
            <v>5.256320671081105E-2</v>
          </cell>
          <cell r="R679">
            <v>361</v>
          </cell>
          <cell r="S679">
            <v>62.603878116343495</v>
          </cell>
          <cell r="T679">
            <v>-0.2364357574305869</v>
          </cell>
          <cell r="U679">
            <v>0.34499424797003503</v>
          </cell>
          <cell r="V679">
            <v>5.5807118568767855E-2</v>
          </cell>
          <cell r="W679">
            <v>2.5716713285522941E-3</v>
          </cell>
          <cell r="X679">
            <v>13.540584285595166</v>
          </cell>
          <cell r="Y679">
            <v>160.98630999023538</v>
          </cell>
        </row>
        <row r="680">
          <cell r="A680" t="str">
            <v>LU0255977455</v>
          </cell>
          <cell r="B680" t="str">
            <v>Biotech P ( PIF ) K €</v>
          </cell>
          <cell r="C680" t="str">
            <v>PICTET FUNDS</v>
          </cell>
          <cell r="D680" t="str">
            <v>EUR</v>
          </cell>
          <cell r="E680" t="str">
            <v>A. SECTOR</v>
          </cell>
          <cell r="F680" t="str">
            <v>BIOTECH</v>
          </cell>
          <cell r="G680" t="str">
            <v>Acc</v>
          </cell>
          <cell r="H680">
            <v>278</v>
          </cell>
          <cell r="I680">
            <v>94.60431654676259</v>
          </cell>
          <cell r="J680">
            <v>1.376086116982873E-2</v>
          </cell>
          <cell r="K680">
            <v>0.23912948006761581</v>
          </cell>
          <cell r="L680">
            <v>9.8814246965896912E-2</v>
          </cell>
          <cell r="M680">
            <v>325</v>
          </cell>
          <cell r="N680">
            <v>81.230769230769226</v>
          </cell>
          <cell r="O680">
            <v>-4.4384712459256188E-2</v>
          </cell>
          <cell r="P680">
            <v>0.30343678936415502</v>
          </cell>
          <cell r="Q680">
            <v>9.1005166492762912E-2</v>
          </cell>
          <cell r="R680">
            <v>361</v>
          </cell>
          <cell r="S680">
            <v>63.988919667590025</v>
          </cell>
          <cell r="T680">
            <v>-0.17582435863783782</v>
          </cell>
          <cell r="U680">
            <v>0.38949025870576837</v>
          </cell>
          <cell r="V680">
            <v>6.3995264481970571E-2</v>
          </cell>
          <cell r="W680">
            <v>2.5560712268782648E-2</v>
          </cell>
          <cell r="X680">
            <v>26.070076950988486</v>
          </cell>
          <cell r="Y680">
            <v>175.050666675098</v>
          </cell>
        </row>
        <row r="681">
          <cell r="A681" t="str">
            <v>LU0090689299</v>
          </cell>
          <cell r="B681" t="str">
            <v>Biotech P ( PIF ) K $</v>
          </cell>
          <cell r="C681" t="str">
            <v>PICTET FUNDS</v>
          </cell>
          <cell r="D681" t="str">
            <v>EUR**</v>
          </cell>
          <cell r="E681" t="str">
            <v>A. SECTOR</v>
          </cell>
          <cell r="F681" t="str">
            <v>BIOTECH</v>
          </cell>
          <cell r="G681" t="str">
            <v>Acc</v>
          </cell>
          <cell r="H681">
            <v>289</v>
          </cell>
          <cell r="I681">
            <v>94.463667820069205</v>
          </cell>
          <cell r="J681">
            <v>1.2204786522443722E-2</v>
          </cell>
          <cell r="K681">
            <v>0.23172794225728666</v>
          </cell>
          <cell r="L681">
            <v>9.5539968641014994E-2</v>
          </cell>
          <cell r="M681">
            <v>325</v>
          </cell>
          <cell r="N681">
            <v>81.84615384615384</v>
          </cell>
          <cell r="O681">
            <v>-4.1311111740080279E-2</v>
          </cell>
          <cell r="P681">
            <v>0.3102731350735573</v>
          </cell>
          <cell r="Q681">
            <v>8.8886495616840477E-2</v>
          </cell>
          <cell r="R681">
            <v>361</v>
          </cell>
          <cell r="S681">
            <v>63.711911357340725</v>
          </cell>
          <cell r="T681">
            <v>-0.16541403960843876</v>
          </cell>
          <cell r="U681">
            <v>0.38590482064385379</v>
          </cell>
          <cell r="V681">
            <v>6.538096917988212E-2</v>
          </cell>
          <cell r="W681">
            <v>3.0657363030695106E-2</v>
          </cell>
          <cell r="X681">
            <v>24.296514150133795</v>
          </cell>
          <cell r="Y681">
            <v>161.72013837018409</v>
          </cell>
        </row>
        <row r="682">
          <cell r="A682" t="str">
            <v>LU0112497440</v>
          </cell>
          <cell r="B682" t="str">
            <v>Biotech R ( PIF ) K $</v>
          </cell>
          <cell r="C682" t="str">
            <v>PICTET FUNDS</v>
          </cell>
          <cell r="D682" t="str">
            <v>USD</v>
          </cell>
          <cell r="E682" t="str">
            <v>A. SECTOR</v>
          </cell>
          <cell r="F682" t="str">
            <v>BIOTECH</v>
          </cell>
          <cell r="G682" t="str">
            <v>Acc</v>
          </cell>
          <cell r="H682">
            <v>289</v>
          </cell>
          <cell r="I682">
            <v>91.349480968858131</v>
          </cell>
          <cell r="J682">
            <v>1.0324040936877665E-3</v>
          </cell>
          <cell r="K682">
            <v>0.18004948373588192</v>
          </cell>
          <cell r="L682">
            <v>7.2681743478135497E-2</v>
          </cell>
          <cell r="M682">
            <v>325</v>
          </cell>
          <cell r="N682">
            <v>74.461538461538453</v>
          </cell>
          <cell r="O682">
            <v>-4.2683823172092891E-2</v>
          </cell>
          <cell r="P682">
            <v>0.26460613390188475</v>
          </cell>
          <cell r="Q682">
            <v>6.0960773379118649E-2</v>
          </cell>
          <cell r="R682">
            <v>361</v>
          </cell>
          <cell r="S682">
            <v>65.096952908587255</v>
          </cell>
          <cell r="T682">
            <v>-0.23275032748016647</v>
          </cell>
          <cell r="U682">
            <v>0.35154190737037594</v>
          </cell>
          <cell r="V682">
            <v>6.3299976727949625E-2</v>
          </cell>
          <cell r="W682">
            <v>2.4378442411374435E-2</v>
          </cell>
          <cell r="X682">
            <v>16.011498319513517</v>
          </cell>
          <cell r="Y682">
            <v>168.30428133983153</v>
          </cell>
        </row>
        <row r="683">
          <cell r="A683" t="str">
            <v>LU0280437673</v>
          </cell>
          <cell r="B683" t="str">
            <v>Em Loc Curr Debt (PIF) K €</v>
          </cell>
          <cell r="C683" t="str">
            <v>PICTET FUNDS</v>
          </cell>
          <cell r="D683" t="str">
            <v>EUR</v>
          </cell>
          <cell r="E683" t="str">
            <v>B. WORLD</v>
          </cell>
          <cell r="F683" t="str">
            <v>EM MKTS</v>
          </cell>
          <cell r="G683" t="str">
            <v>Acc</v>
          </cell>
          <cell r="H683">
            <v>263</v>
          </cell>
          <cell r="I683">
            <v>76.045627376425855</v>
          </cell>
          <cell r="J683">
            <v>-9.2768422960519455E-3</v>
          </cell>
          <cell r="K683">
            <v>0.10309984844361736</v>
          </cell>
          <cell r="L683">
            <v>1.2515854652699998E-2</v>
          </cell>
          <cell r="M683">
            <v>311</v>
          </cell>
          <cell r="N683">
            <v>72.025723472668815</v>
          </cell>
          <cell r="O683">
            <v>-1.9438642180506345E-2</v>
          </cell>
          <cell r="P683">
            <v>0.13352120302366935</v>
          </cell>
          <cell r="Q683">
            <v>1.4812517182519525E-2</v>
          </cell>
          <cell r="R683">
            <v>359</v>
          </cell>
          <cell r="S683">
            <v>57.381615598885794</v>
          </cell>
          <cell r="T683">
            <v>-7.8004263256061912E-2</v>
          </cell>
          <cell r="U683">
            <v>0.16297025206267479</v>
          </cell>
          <cell r="V683">
            <v>1.7634933964424837E-2</v>
          </cell>
          <cell r="W683">
            <v>-7.0718534507211994E-3</v>
          </cell>
          <cell r="X683">
            <v>8.1838758245928975</v>
          </cell>
          <cell r="Y683">
            <v>65.852694333809069</v>
          </cell>
        </row>
        <row r="684">
          <cell r="A684" t="str">
            <v>LU0340553949</v>
          </cell>
          <cell r="B684" t="str">
            <v>Em Loc Curr Debt HP (PIF) K €</v>
          </cell>
          <cell r="C684" t="str">
            <v>PICTET FUNDS</v>
          </cell>
          <cell r="D684" t="str">
            <v>EUR</v>
          </cell>
          <cell r="E684" t="str">
            <v>B. EM MKTS</v>
          </cell>
          <cell r="F684" t="str">
            <v>EURO HDG</v>
          </cell>
          <cell r="G684" t="str">
            <v>Acc</v>
          </cell>
          <cell r="H684">
            <v>239</v>
          </cell>
          <cell r="I684">
            <v>25.94142259414226</v>
          </cell>
          <cell r="J684">
            <v>-4.7956377068065104E-2</v>
          </cell>
          <cell r="K684">
            <v>5.8832428781607105E-2</v>
          </cell>
          <cell r="L684">
            <v>-3.0487625116883521E-2</v>
          </cell>
          <cell r="M684">
            <v>287</v>
          </cell>
          <cell r="N684">
            <v>33.449477351916379</v>
          </cell>
          <cell r="O684">
            <v>-6.6777126034360396E-2</v>
          </cell>
          <cell r="P684">
            <v>8.7856985734443116E-2</v>
          </cell>
          <cell r="Q684">
            <v>-1.3212622183612965E-2</v>
          </cell>
          <cell r="R684">
            <v>335</v>
          </cell>
          <cell r="S684">
            <v>49.552238805970148</v>
          </cell>
          <cell r="T684">
            <v>-0.14094765593115655</v>
          </cell>
          <cell r="U684">
            <v>0.13574375485537302</v>
          </cell>
          <cell r="V684">
            <v>-9.0488638648689168E-4</v>
          </cell>
          <cell r="W684">
            <v>-5.0028191102795661E-2</v>
          </cell>
          <cell r="X684">
            <v>-6.038491810770612</v>
          </cell>
          <cell r="Y684">
            <v>84.570321287296863</v>
          </cell>
        </row>
        <row r="685">
          <cell r="A685" t="str">
            <v>LU0133806785</v>
          </cell>
          <cell r="B685" t="str">
            <v>Euro High Y I PIF K €</v>
          </cell>
          <cell r="C685" t="str">
            <v>PICTET FUNDS</v>
          </cell>
          <cell r="D685" t="str">
            <v>EUR</v>
          </cell>
          <cell r="E685" t="str">
            <v>B. EURO</v>
          </cell>
          <cell r="F685" t="str">
            <v>H Yield</v>
          </cell>
          <cell r="G685" t="str">
            <v>Acc</v>
          </cell>
          <cell r="H685">
            <v>269</v>
          </cell>
          <cell r="I685">
            <v>94.423791821561338</v>
          </cell>
          <cell r="J685">
            <v>1.6781677768073378E-2</v>
          </cell>
          <cell r="K685">
            <v>0.10133744674210798</v>
          </cell>
          <cell r="L685">
            <v>5.0352683007830912E-2</v>
          </cell>
          <cell r="M685">
            <v>317</v>
          </cell>
          <cell r="N685">
            <v>91.16719242902208</v>
          </cell>
          <cell r="O685">
            <v>3.4399594847950082E-3</v>
          </cell>
          <cell r="P685">
            <v>0.12292219826340646</v>
          </cell>
          <cell r="Q685">
            <v>4.4484773568150615E-2</v>
          </cell>
          <cell r="R685">
            <v>361</v>
          </cell>
          <cell r="S685">
            <v>65.65096952908587</v>
          </cell>
          <cell r="T685">
            <v>-0.11121711935866509</v>
          </cell>
          <cell r="U685">
            <v>0.20750595351630999</v>
          </cell>
          <cell r="V685">
            <v>3.4588777863182152E-2</v>
          </cell>
          <cell r="W685">
            <v>6.9040734016189154E-3</v>
          </cell>
          <cell r="X685">
            <v>11.665953453380247</v>
          </cell>
          <cell r="Y685">
            <v>41.930059980760532</v>
          </cell>
        </row>
        <row r="686">
          <cell r="A686" t="str">
            <v>LU0592898299</v>
          </cell>
          <cell r="B686" t="str">
            <v>Euro High Y R PIF K €</v>
          </cell>
          <cell r="C686" t="str">
            <v>PICTET FUNDS</v>
          </cell>
          <cell r="D686" t="str">
            <v>EUR</v>
          </cell>
          <cell r="E686" t="str">
            <v>B. EURO</v>
          </cell>
          <cell r="F686" t="str">
            <v>H Yield</v>
          </cell>
          <cell r="G686" t="str">
            <v>IncM</v>
          </cell>
          <cell r="H686">
            <v>164</v>
          </cell>
          <cell r="I686">
            <v>26.219512195121951</v>
          </cell>
          <cell r="J686">
            <v>-3.6448328705281918E-2</v>
          </cell>
          <cell r="K686">
            <v>1.8144890314848894E-2</v>
          </cell>
          <cell r="L686">
            <v>-7.4342162442206927E-3</v>
          </cell>
          <cell r="M686">
            <v>212</v>
          </cell>
          <cell r="N686">
            <v>28.30188679245283</v>
          </cell>
          <cell r="O686">
            <v>-3.8510402031831113E-2</v>
          </cell>
          <cell r="P686">
            <v>3.8462425979853922E-2</v>
          </cell>
          <cell r="Q686">
            <v>-1.0293765987242687E-2</v>
          </cell>
          <cell r="R686">
            <v>260</v>
          </cell>
          <cell r="S686">
            <v>45.769230769230766</v>
          </cell>
          <cell r="T686">
            <v>-9.1985722814597784E-2</v>
          </cell>
          <cell r="U686">
            <v>9.1606829262256384E-2</v>
          </cell>
          <cell r="V686">
            <v>-1.3199745694916276E-2</v>
          </cell>
          <cell r="W686">
            <v>-3.0153285733129975E-2</v>
          </cell>
          <cell r="X686">
            <v>-5.4283428338373509</v>
          </cell>
          <cell r="Y686">
            <v>53.550505082878054</v>
          </cell>
        </row>
        <row r="687">
          <cell r="A687" t="str">
            <v>LU0144509717</v>
          </cell>
          <cell r="B687" t="str">
            <v>Eur Sustainable Eq P (PIF) K €</v>
          </cell>
          <cell r="C687" t="str">
            <v>PICTET QUEST</v>
          </cell>
          <cell r="D687" t="str">
            <v>EUR</v>
          </cell>
          <cell r="E687" t="str">
            <v>A. EUROPE</v>
          </cell>
          <cell r="F687" t="str">
            <v>VALUE</v>
          </cell>
          <cell r="G687" t="str">
            <v>Acc</v>
          </cell>
          <cell r="H687">
            <v>289</v>
          </cell>
          <cell r="I687">
            <v>81.31487889273356</v>
          </cell>
          <cell r="J687">
            <v>-4.6277189349526515E-2</v>
          </cell>
          <cell r="K687">
            <v>0.1184507677727018</v>
          </cell>
          <cell r="L687">
            <v>7.1747153399986496E-2</v>
          </cell>
          <cell r="M687">
            <v>325</v>
          </cell>
          <cell r="N687">
            <v>81.84615384615384</v>
          </cell>
          <cell r="O687">
            <v>-9.8207725686764738E-2</v>
          </cell>
          <cell r="P687">
            <v>0.13847869897896345</v>
          </cell>
          <cell r="Q687">
            <v>7.1736773528184639E-2</v>
          </cell>
          <cell r="R687">
            <v>361</v>
          </cell>
          <cell r="S687">
            <v>63.988919667590025</v>
          </cell>
          <cell r="T687">
            <v>-0.17494714011794049</v>
          </cell>
          <cell r="U687">
            <v>0.24274993871577416</v>
          </cell>
          <cell r="V687">
            <v>7.648518464457732E-2</v>
          </cell>
          <cell r="W687">
            <v>2.5481515755351958E-2</v>
          </cell>
          <cell r="X687">
            <v>15.323630000402771</v>
          </cell>
          <cell r="Y687">
            <v>100.97782073164909</v>
          </cell>
        </row>
        <row r="688">
          <cell r="A688" t="str">
            <v>LU0366532561</v>
          </cell>
          <cell r="B688" t="str">
            <v>Sh T Em Curr Pictet K $</v>
          </cell>
          <cell r="C688" t="str">
            <v>PICTET FUNDS</v>
          </cell>
          <cell r="D688" t="str">
            <v>USD</v>
          </cell>
          <cell r="E688" t="str">
            <v>MONET</v>
          </cell>
          <cell r="F688" t="str">
            <v>SHORT</v>
          </cell>
          <cell r="G688" t="str">
            <v>Acc</v>
          </cell>
          <cell r="H688">
            <v>229</v>
          </cell>
          <cell r="I688">
            <v>35.807860262008731</v>
          </cell>
          <cell r="J688">
            <v>-2.747381084427114E-2</v>
          </cell>
          <cell r="K688">
            <v>1.8791781946801311E-2</v>
          </cell>
          <cell r="L688">
            <v>-7.3966540815947335E-3</v>
          </cell>
          <cell r="M688">
            <v>277</v>
          </cell>
          <cell r="N688">
            <v>48.736462093862812</v>
          </cell>
          <cell r="O688">
            <v>-3.9704881305707443E-2</v>
          </cell>
          <cell r="P688">
            <v>2.9099047569404724E-2</v>
          </cell>
          <cell r="Q688">
            <v>-2.166395330769233E-3</v>
          </cell>
          <cell r="R688">
            <v>325</v>
          </cell>
          <cell r="S688">
            <v>50.46153846153846</v>
          </cell>
          <cell r="T688">
            <v>-8.7348593820223239E-2</v>
          </cell>
          <cell r="U688">
            <v>8.0384208919471123E-2</v>
          </cell>
          <cell r="V688">
            <v>8.8924019365688167E-4</v>
          </cell>
          <cell r="W688">
            <v>-2.1695853212441552E-2</v>
          </cell>
          <cell r="X688">
            <v>-1.2171562507250124</v>
          </cell>
          <cell r="Y688">
            <v>55.720868885651107</v>
          </cell>
        </row>
        <row r="689">
          <cell r="A689" t="str">
            <v>LU0170990948</v>
          </cell>
          <cell r="B689" t="str">
            <v>Gl Emerg Debt HP (PIF) K €**</v>
          </cell>
          <cell r="C689" t="str">
            <v>PICTET FUNDS</v>
          </cell>
          <cell r="D689" t="str">
            <v>EUR**</v>
          </cell>
          <cell r="E689" t="str">
            <v>B. EM MKTS</v>
          </cell>
          <cell r="F689" t="str">
            <v>DEBT</v>
          </cell>
          <cell r="G689" t="str">
            <v>Acc</v>
          </cell>
          <cell r="H689">
            <v>289</v>
          </cell>
          <cell r="I689">
            <v>90.65743944636678</v>
          </cell>
          <cell r="J689">
            <v>2.6524590605996323E-3</v>
          </cell>
          <cell r="K689">
            <v>0.14654792865949107</v>
          </cell>
          <cell r="L689">
            <v>5.9759724620916055E-2</v>
          </cell>
          <cell r="M689">
            <v>325</v>
          </cell>
          <cell r="N689">
            <v>81.538461538461533</v>
          </cell>
          <cell r="O689">
            <v>-1.3933345718812995E-2</v>
          </cell>
          <cell r="P689">
            <v>0.19084343701213341</v>
          </cell>
          <cell r="Q689">
            <v>5.8339269014104023E-2</v>
          </cell>
          <cell r="R689">
            <v>361</v>
          </cell>
          <cell r="S689">
            <v>66.7590027700831</v>
          </cell>
          <cell r="T689">
            <v>-7.6786851702482825E-2</v>
          </cell>
          <cell r="U689">
            <v>0.23651556901726534</v>
          </cell>
          <cell r="V689">
            <v>5.5569313018960731E-2</v>
          </cell>
          <cell r="W689">
            <v>-2.269411181800518E-3</v>
          </cell>
          <cell r="X689">
            <v>32.539869084759118</v>
          </cell>
          <cell r="Y689">
            <v>64.450359060115417</v>
          </cell>
        </row>
        <row r="690">
          <cell r="A690" t="str">
            <v>LU0170994346</v>
          </cell>
          <cell r="B690" t="str">
            <v>Gl Em Debt HP (PIF) K €</v>
          </cell>
          <cell r="C690" t="str">
            <v>PICTET FUNDS</v>
          </cell>
          <cell r="D690" t="str">
            <v>EUR</v>
          </cell>
          <cell r="E690" t="str">
            <v>B. EM MKTS</v>
          </cell>
          <cell r="F690" t="str">
            <v>EURO HDG</v>
          </cell>
          <cell r="G690" t="str">
            <v>Acc</v>
          </cell>
          <cell r="H690">
            <v>289</v>
          </cell>
          <cell r="I690">
            <v>91.349480968858131</v>
          </cell>
          <cell r="J690">
            <v>4.6774873597661415E-3</v>
          </cell>
          <cell r="K690">
            <v>9.7719961054302695E-2</v>
          </cell>
          <cell r="L690">
            <v>3.8973409545346893E-2</v>
          </cell>
          <cell r="M690">
            <v>325</v>
          </cell>
          <cell r="N690">
            <v>89.230769230769241</v>
          </cell>
          <cell r="O690">
            <v>-9.547963584934482E-4</v>
          </cell>
          <cell r="P690">
            <v>0.10935650104020006</v>
          </cell>
          <cell r="Q690">
            <v>3.8555992436393405E-2</v>
          </cell>
          <cell r="R690">
            <v>361</v>
          </cell>
          <cell r="S690">
            <v>68.144044321329645</v>
          </cell>
          <cell r="T690">
            <v>-7.2735744867066479E-2</v>
          </cell>
          <cell r="U690">
            <v>0.13979763897853942</v>
          </cell>
          <cell r="V690">
            <v>4.1507130569890638E-2</v>
          </cell>
          <cell r="W690">
            <v>-2.6983975367638746E-3</v>
          </cell>
          <cell r="X690">
            <v>15.885261995667296</v>
          </cell>
          <cell r="Y690">
            <v>51.14912048674708</v>
          </cell>
        </row>
        <row r="691">
          <cell r="A691" t="str">
            <v>LU0386882277</v>
          </cell>
          <cell r="B691" t="str">
            <v>Gl Megatrends PIF K €</v>
          </cell>
          <cell r="C691" t="str">
            <v>PICTET FUNDS</v>
          </cell>
          <cell r="D691" t="str">
            <v>EUR</v>
          </cell>
          <cell r="E691" t="str">
            <v>A. WORLD</v>
          </cell>
          <cell r="F691" t="str">
            <v>L CAP</v>
          </cell>
          <cell r="G691" t="str">
            <v>Acc</v>
          </cell>
          <cell r="H691">
            <v>211</v>
          </cell>
          <cell r="I691">
            <v>100</v>
          </cell>
          <cell r="J691">
            <v>7.0864218229191381E-2</v>
          </cell>
          <cell r="K691">
            <v>0.14667242711895087</v>
          </cell>
          <cell r="L691">
            <v>0.11689143781818334</v>
          </cell>
          <cell r="M691">
            <v>259</v>
          </cell>
          <cell r="N691">
            <v>99.613899613899619</v>
          </cell>
          <cell r="O691">
            <v>5.3075127137956812E-2</v>
          </cell>
          <cell r="P691">
            <v>0.17887392645181399</v>
          </cell>
          <cell r="Q691">
            <v>0.10808794186008597</v>
          </cell>
          <cell r="R691">
            <v>307</v>
          </cell>
          <cell r="S691">
            <v>78.827361563517911</v>
          </cell>
          <cell r="T691">
            <v>-7.1991046593911798E-2</v>
          </cell>
          <cell r="U691">
            <v>0.2830614909467416</v>
          </cell>
          <cell r="V691">
            <v>0.12400847415874261</v>
          </cell>
          <cell r="W691">
            <v>8.2932597755352555E-2</v>
          </cell>
          <cell r="X691">
            <v>49.50377408288734</v>
          </cell>
          <cell r="Y691">
            <v>99.764864179178119</v>
          </cell>
        </row>
        <row r="692">
          <cell r="A692" t="str">
            <v>LU0248320664</v>
          </cell>
          <cell r="B692" t="str">
            <v>Health HP (PIF) K €</v>
          </cell>
          <cell r="C692" t="str">
            <v>PICTET FUNDS</v>
          </cell>
          <cell r="D692" t="str">
            <v>EUR</v>
          </cell>
          <cell r="E692" t="str">
            <v>A. SECTOR</v>
          </cell>
          <cell r="F692" t="str">
            <v>HEALTH</v>
          </cell>
          <cell r="G692" t="str">
            <v>Acc</v>
          </cell>
          <cell r="H692">
            <v>283</v>
          </cell>
          <cell r="I692">
            <v>95.759717314487631</v>
          </cell>
          <cell r="J692">
            <v>1.463860400464112E-2</v>
          </cell>
          <cell r="K692">
            <v>0.15634406975446455</v>
          </cell>
          <cell r="L692">
            <v>6.7478569500540875E-2</v>
          </cell>
          <cell r="M692">
            <v>325</v>
          </cell>
          <cell r="N692">
            <v>87.384615384615387</v>
          </cell>
          <cell r="O692">
            <v>-9.4096484770602278E-3</v>
          </cell>
          <cell r="P692">
            <v>0.18694779266370798</v>
          </cell>
          <cell r="Q692">
            <v>6.3701666497534726E-2</v>
          </cell>
          <cell r="R692">
            <v>361</v>
          </cell>
          <cell r="S692">
            <v>65.37396121883657</v>
          </cell>
          <cell r="T692">
            <v>-0.16236671407125625</v>
          </cell>
          <cell r="U692">
            <v>0.3182024888992398</v>
          </cell>
          <cell r="V692">
            <v>6.0632734427587653E-2</v>
          </cell>
          <cell r="W692">
            <v>5.363480475683724E-2</v>
          </cell>
          <cell r="X692">
            <v>17.084115659050163</v>
          </cell>
          <cell r="Y692">
            <v>99.045410216389712</v>
          </cell>
        </row>
        <row r="693">
          <cell r="A693" t="str">
            <v>LU0255979402</v>
          </cell>
          <cell r="B693" t="str">
            <v>Jap Eq Opport PIF K €</v>
          </cell>
          <cell r="C693" t="str">
            <v>PICTET FUNDS</v>
          </cell>
          <cell r="D693" t="str">
            <v>EUR</v>
          </cell>
          <cell r="E693" t="str">
            <v>A. ASIA</v>
          </cell>
          <cell r="F693" t="str">
            <v>JAPAN</v>
          </cell>
          <cell r="G693" t="str">
            <v>Acc</v>
          </cell>
          <cell r="H693">
            <v>275</v>
          </cell>
          <cell r="I693">
            <v>87.272727272727266</v>
          </cell>
          <cell r="J693">
            <v>-2.903966131717348E-2</v>
          </cell>
          <cell r="K693">
            <v>0.13434654856527378</v>
          </cell>
          <cell r="L693">
            <v>9.4353213522339496E-2</v>
          </cell>
          <cell r="M693">
            <v>323</v>
          </cell>
          <cell r="N693">
            <v>86.687306501547994</v>
          </cell>
          <cell r="O693">
            <v>-5.3944585348985476E-2</v>
          </cell>
          <cell r="P693">
            <v>0.1543698964656843</v>
          </cell>
          <cell r="Q693">
            <v>7.7586090618361414E-2</v>
          </cell>
          <cell r="R693">
            <v>361</v>
          </cell>
          <cell r="S693">
            <v>63.157894736842103</v>
          </cell>
          <cell r="T693">
            <v>-0.18049837012694453</v>
          </cell>
          <cell r="U693">
            <v>0.27486794665250219</v>
          </cell>
          <cell r="V693">
            <v>7.0652173913043459E-2</v>
          </cell>
          <cell r="W693">
            <v>3.0714028075218391E-2</v>
          </cell>
          <cell r="X693">
            <v>23.597029076698142</v>
          </cell>
          <cell r="Y693">
            <v>115.74366116689727</v>
          </cell>
        </row>
        <row r="694">
          <cell r="A694" t="str">
            <v>LU0248317363</v>
          </cell>
          <cell r="B694" t="str">
            <v>Jap Eq Selection HP (PIF) K €</v>
          </cell>
          <cell r="C694" t="str">
            <v>PICTET FUNDS</v>
          </cell>
          <cell r="D694" t="str">
            <v>EUR</v>
          </cell>
          <cell r="E694" t="str">
            <v>A. ASIA</v>
          </cell>
          <cell r="F694" t="str">
            <v>JAPAN L CAP</v>
          </cell>
          <cell r="G694" t="str">
            <v>Acc</v>
          </cell>
          <cell r="H694">
            <v>283</v>
          </cell>
          <cell r="I694">
            <v>74.558303886925785</v>
          </cell>
          <cell r="J694">
            <v>-0.1547420444143173</v>
          </cell>
          <cell r="K694">
            <v>0.14153752953800749</v>
          </cell>
          <cell r="L694">
            <v>6.6914978989216056E-2</v>
          </cell>
          <cell r="M694">
            <v>325</v>
          </cell>
          <cell r="N694">
            <v>69.230769230769226</v>
          </cell>
          <cell r="O694">
            <v>-0.20310460985784567</v>
          </cell>
          <cell r="P694">
            <v>0.16998252299786246</v>
          </cell>
          <cell r="Q694">
            <v>5.6060126109600539E-2</v>
          </cell>
          <cell r="R694">
            <v>361</v>
          </cell>
          <cell r="S694">
            <v>54.847645429362878</v>
          </cell>
          <cell r="T694">
            <v>-0.27600943119871268</v>
          </cell>
          <cell r="U694">
            <v>0.37235410309297773</v>
          </cell>
          <cell r="V694">
            <v>2.7584838261559774E-2</v>
          </cell>
          <cell r="W694">
            <v>4.9781450310320774E-2</v>
          </cell>
          <cell r="X694">
            <v>10.722496929077655</v>
          </cell>
          <cell r="Y694">
            <v>137.06518889064972</v>
          </cell>
        </row>
        <row r="695">
          <cell r="A695" t="str">
            <v>LU0941349192</v>
          </cell>
          <cell r="B695" t="str">
            <v>MAGO Pictet K €</v>
          </cell>
          <cell r="C695" t="str">
            <v>PICTET FUNDS</v>
          </cell>
          <cell r="D695" t="str">
            <v>EUR</v>
          </cell>
          <cell r="E695" t="str">
            <v>MIX</v>
          </cell>
          <cell r="F695" t="str">
            <v>Flexible</v>
          </cell>
          <cell r="G695" t="str">
            <v>Acc</v>
          </cell>
          <cell r="H695">
            <v>79</v>
          </cell>
          <cell r="I695">
            <v>92.405063291139243</v>
          </cell>
          <cell r="J695">
            <v>8.5044365630326801E-4</v>
          </cell>
          <cell r="K695">
            <v>3.0210079975046433E-2</v>
          </cell>
          <cell r="L695">
            <v>2.2800956074826573E-2</v>
          </cell>
          <cell r="M695">
            <v>127</v>
          </cell>
          <cell r="N695">
            <v>91.338582677165363</v>
          </cell>
          <cell r="O695">
            <v>2.1946209642845116E-3</v>
          </cell>
          <cell r="P695">
            <v>3.7324023411080189E-2</v>
          </cell>
          <cell r="Q695">
            <v>1.7788487917158147E-2</v>
          </cell>
          <cell r="R695">
            <v>175</v>
          </cell>
          <cell r="S695">
            <v>70.285714285714278</v>
          </cell>
          <cell r="T695">
            <v>-4.3036043761490547E-2</v>
          </cell>
          <cell r="U695">
            <v>7.0144302689515617E-2</v>
          </cell>
          <cell r="V695">
            <v>1.7615971814445075E-2</v>
          </cell>
          <cell r="W695">
            <v>1.5725323582586159E-2</v>
          </cell>
          <cell r="X695">
            <v>14.486142946468284</v>
          </cell>
          <cell r="Y695">
            <v>35.223763653830559</v>
          </cell>
        </row>
        <row r="696">
          <cell r="A696" t="str">
            <v>LU0270904781</v>
          </cell>
          <cell r="B696" t="str">
            <v>Security PIF Kap €</v>
          </cell>
          <cell r="C696" t="str">
            <v>PICTET FUNDS</v>
          </cell>
          <cell r="D696" t="str">
            <v>EUR</v>
          </cell>
          <cell r="E696" t="str">
            <v>A. SECTOR</v>
          </cell>
          <cell r="F696" t="str">
            <v>TECHNO SRI</v>
          </cell>
          <cell r="G696" t="str">
            <v>Acc</v>
          </cell>
          <cell r="H696">
            <v>269</v>
          </cell>
          <cell r="I696">
            <v>100</v>
          </cell>
          <cell r="J696">
            <v>4.5723610960729522E-2</v>
          </cell>
          <cell r="K696">
            <v>0.16610288681874308</v>
          </cell>
          <cell r="L696">
            <v>0.12704047133217089</v>
          </cell>
          <cell r="M696">
            <v>317</v>
          </cell>
          <cell r="N696">
            <v>93.690851735015769</v>
          </cell>
          <cell r="O696">
            <v>2.9498623738159813E-2</v>
          </cell>
          <cell r="P696">
            <v>0.19253797821512378</v>
          </cell>
          <cell r="Q696">
            <v>0.12629229257558139</v>
          </cell>
          <cell r="R696">
            <v>361</v>
          </cell>
          <cell r="S696">
            <v>76.177285318559569</v>
          </cell>
          <cell r="T696">
            <v>-0.15216004878569891</v>
          </cell>
          <cell r="U696">
            <v>0.35306815699575167</v>
          </cell>
          <cell r="V696">
            <v>0.11048679572968267</v>
          </cell>
          <cell r="W696">
            <v>0.10120923957141392</v>
          </cell>
          <cell r="X696">
            <v>34.380892353044281</v>
          </cell>
          <cell r="Y696">
            <v>105.36680555367839</v>
          </cell>
        </row>
        <row r="697">
          <cell r="A697" t="str">
            <v>LU0130732364</v>
          </cell>
          <cell r="B697" t="str">
            <v>Family P (PIF) K €</v>
          </cell>
          <cell r="C697" t="str">
            <v>PICTET FUNDS</v>
          </cell>
          <cell r="D697" t="str">
            <v>EUR</v>
          </cell>
          <cell r="E697" t="str">
            <v>A. EUROPE</v>
          </cell>
          <cell r="F697" t="str">
            <v>SMALL CAP</v>
          </cell>
          <cell r="G697" t="str">
            <v>Acc</v>
          </cell>
          <cell r="H697">
            <v>289</v>
          </cell>
          <cell r="I697">
            <v>84.083044982698965</v>
          </cell>
          <cell r="J697">
            <v>-1.8918676192794415E-2</v>
          </cell>
          <cell r="K697">
            <v>0.16259561804444256</v>
          </cell>
          <cell r="L697">
            <v>8.8810379824985963E-2</v>
          </cell>
          <cell r="M697">
            <v>325</v>
          </cell>
          <cell r="N697">
            <v>82.15384615384616</v>
          </cell>
          <cell r="O697">
            <v>-6.7493645162882879E-2</v>
          </cell>
          <cell r="P697">
            <v>0.18239006790674861</v>
          </cell>
          <cell r="Q697">
            <v>8.4203208957978948E-2</v>
          </cell>
          <cell r="R697">
            <v>361</v>
          </cell>
          <cell r="S697">
            <v>62.880886426592795</v>
          </cell>
          <cell r="T697">
            <v>-0.23813379443119212</v>
          </cell>
          <cell r="U697">
            <v>0.30927024230678007</v>
          </cell>
          <cell r="V697">
            <v>8.5478833224514217E-2</v>
          </cell>
          <cell r="W697">
            <v>3.0368678120608061E-2</v>
          </cell>
          <cell r="X697">
            <v>16.893685877710343</v>
          </cell>
          <cell r="Y697">
            <v>115.69200981819738</v>
          </cell>
        </row>
        <row r="698">
          <cell r="A698" t="str">
            <v>LU0340559557</v>
          </cell>
          <cell r="B698" t="str">
            <v>Timber Pictet Kap €</v>
          </cell>
          <cell r="C698" t="str">
            <v>PICTET FUNDS</v>
          </cell>
          <cell r="D698" t="str">
            <v>EUR</v>
          </cell>
          <cell r="E698" t="str">
            <v>A. SECTOR</v>
          </cell>
          <cell r="F698" t="str">
            <v>TIMBER</v>
          </cell>
          <cell r="G698" t="str">
            <v>Acc</v>
          </cell>
          <cell r="H698">
            <v>221</v>
          </cell>
          <cell r="I698">
            <v>97.285067873303163</v>
          </cell>
          <cell r="J698">
            <v>4.3633638605298897E-2</v>
          </cell>
          <cell r="K698">
            <v>0.13073351375478204</v>
          </cell>
          <cell r="L698">
            <v>9.4499591233362379E-2</v>
          </cell>
          <cell r="M698">
            <v>269</v>
          </cell>
          <cell r="N698">
            <v>95.910780669144984</v>
          </cell>
          <cell r="O698">
            <v>2.6991123153864871E-2</v>
          </cell>
          <cell r="P698">
            <v>0.16661462133454252</v>
          </cell>
          <cell r="Q698">
            <v>9.1644516116413444E-2</v>
          </cell>
          <cell r="R698">
            <v>317</v>
          </cell>
          <cell r="S698">
            <v>71.608832807570977</v>
          </cell>
          <cell r="T698">
            <v>-0.11686736222857297</v>
          </cell>
          <cell r="U698">
            <v>0.3673878602245183</v>
          </cell>
          <cell r="V698">
            <v>0.11109986846099362</v>
          </cell>
          <cell r="W698">
            <v>7.668136547990978E-2</v>
          </cell>
          <cell r="X698">
            <v>37.468031725338122</v>
          </cell>
          <cell r="Y698">
            <v>120.99459956308523</v>
          </cell>
        </row>
        <row r="699">
          <cell r="A699" t="str">
            <v>LU0175073625</v>
          </cell>
          <cell r="B699" t="str">
            <v>US Short Mid Term B (PIF) K $</v>
          </cell>
          <cell r="C699" t="str">
            <v>PICTET FUNDS</v>
          </cell>
          <cell r="D699" t="str">
            <v>USD</v>
          </cell>
          <cell r="E699" t="str">
            <v>B. USA</v>
          </cell>
          <cell r="F699" t="str">
            <v>SHORT</v>
          </cell>
          <cell r="G699" t="str">
            <v>Acc</v>
          </cell>
          <cell r="H699">
            <v>289</v>
          </cell>
          <cell r="I699">
            <v>98.615916955017298</v>
          </cell>
          <cell r="J699">
            <v>5.0575034963604715E-3</v>
          </cell>
          <cell r="K699">
            <v>3.3051197513219943E-2</v>
          </cell>
          <cell r="L699">
            <v>1.1963102607438714E-2</v>
          </cell>
          <cell r="M699">
            <v>325</v>
          </cell>
          <cell r="N699">
            <v>98.461538461538467</v>
          </cell>
          <cell r="O699">
            <v>3.993961599420226E-3</v>
          </cell>
          <cell r="P699">
            <v>3.9185012674163619E-2</v>
          </cell>
          <cell r="Q699">
            <v>9.6424221355368989E-3</v>
          </cell>
          <cell r="R699">
            <v>361</v>
          </cell>
          <cell r="S699">
            <v>85.041551246537395</v>
          </cell>
          <cell r="T699">
            <v>-3.2248459952253878E-3</v>
          </cell>
          <cell r="U699">
            <v>4.9259571044192853E-2</v>
          </cell>
          <cell r="V699">
            <v>8.5968924994084261E-3</v>
          </cell>
          <cell r="W699">
            <v>6.600331119139824E-3</v>
          </cell>
          <cell r="X699">
            <v>9.9456855110534779</v>
          </cell>
          <cell r="Y699">
            <v>10.312817890063549</v>
          </cell>
        </row>
        <row r="700">
          <cell r="A700" t="str">
            <v>LU0104884860</v>
          </cell>
          <cell r="B700" t="str">
            <v>Water-P Cap ( PIF) K €</v>
          </cell>
          <cell r="C700" t="str">
            <v>PICTET FUNDS</v>
          </cell>
          <cell r="D700" t="str">
            <v>EUR</v>
          </cell>
          <cell r="E700" t="str">
            <v>A. WORLD</v>
          </cell>
          <cell r="F700" t="str">
            <v>SMALL CAP</v>
          </cell>
          <cell r="G700" t="str">
            <v>Acc</v>
          </cell>
          <cell r="H700">
            <v>289</v>
          </cell>
          <cell r="I700">
            <v>96.193771626297575</v>
          </cell>
          <cell r="J700">
            <v>1.2734993160398389E-2</v>
          </cell>
          <cell r="K700">
            <v>0.1367121490856793</v>
          </cell>
          <cell r="L700">
            <v>0.10181095989906019</v>
          </cell>
          <cell r="M700">
            <v>325</v>
          </cell>
          <cell r="N700">
            <v>87.384615384615387</v>
          </cell>
          <cell r="O700">
            <v>-4.0305644399617258E-2</v>
          </cell>
          <cell r="P700">
            <v>0.15644375418605652</v>
          </cell>
          <cell r="Q700">
            <v>0.10454522014342893</v>
          </cell>
          <cell r="R700">
            <v>361</v>
          </cell>
          <cell r="S700">
            <v>77.00831024930747</v>
          </cell>
          <cell r="T700">
            <v>-0.11824804172897822</v>
          </cell>
          <cell r="U700">
            <v>0.26073387738184356</v>
          </cell>
          <cell r="V700">
            <v>9.5066103311980399E-2</v>
          </cell>
          <cell r="W700">
            <v>6.8457639589849517E-2</v>
          </cell>
          <cell r="X700">
            <v>30.71642817986428</v>
          </cell>
          <cell r="Y700">
            <v>91.205761343517523</v>
          </cell>
        </row>
        <row r="701">
          <cell r="A701" t="str">
            <v>LU1279334210</v>
          </cell>
          <cell r="B701" t="str">
            <v>Robotics P PIF K €</v>
          </cell>
          <cell r="C701" t="str">
            <v>PICTET FUNDS</v>
          </cell>
          <cell r="D701" t="str">
            <v>EUR</v>
          </cell>
          <cell r="E701" t="str">
            <v>A. SECTOR</v>
          </cell>
          <cell r="F701" t="str">
            <v>TECHNO</v>
          </cell>
          <cell r="G701" t="str">
            <v>Acc</v>
          </cell>
          <cell r="H701">
            <v>54</v>
          </cell>
          <cell r="I701">
            <v>100</v>
          </cell>
          <cell r="J701">
            <v>0.10130457256660275</v>
          </cell>
          <cell r="K701">
            <v>0.24005311175342448</v>
          </cell>
          <cell r="L701">
            <v>0.19402725948990929</v>
          </cell>
          <cell r="M701">
            <v>102</v>
          </cell>
          <cell r="N701">
            <v>100</v>
          </cell>
          <cell r="O701">
            <v>9.8608749691046577E-2</v>
          </cell>
          <cell r="P701">
            <v>0.25249453441610509</v>
          </cell>
          <cell r="Q701">
            <v>0.17605734897318737</v>
          </cell>
          <cell r="R701">
            <v>150</v>
          </cell>
          <cell r="S701">
            <v>80</v>
          </cell>
          <cell r="T701">
            <v>-8.6470985073657275E-2</v>
          </cell>
          <cell r="U701">
            <v>0.38529492042780117</v>
          </cell>
          <cell r="V701">
            <v>0.19985231036450779</v>
          </cell>
          <cell r="W701">
            <v>0.15239860231446911</v>
          </cell>
          <cell r="X701">
            <v>56.644286124490662</v>
          </cell>
          <cell r="Y701">
            <v>137.10848487133566</v>
          </cell>
        </row>
        <row r="702">
          <cell r="A702" t="str">
            <v>LU0217139020</v>
          </cell>
          <cell r="B702" t="str">
            <v>Premium Brands PIF K €</v>
          </cell>
          <cell r="C702" t="str">
            <v>PICTET FUNDS</v>
          </cell>
          <cell r="D702" t="str">
            <v>EUR</v>
          </cell>
          <cell r="E702" t="str">
            <v>A. SECTOR</v>
          </cell>
          <cell r="F702" t="str">
            <v>CONSUM</v>
          </cell>
          <cell r="G702" t="str">
            <v>Acc</v>
          </cell>
          <cell r="H702">
            <v>264</v>
          </cell>
          <cell r="I702">
            <v>98.86363636363636</v>
          </cell>
          <cell r="J702">
            <v>3.6452220440941097E-2</v>
          </cell>
          <cell r="K702">
            <v>0.1717259399944433</v>
          </cell>
          <cell r="L702">
            <v>7.8860310869978245E-2</v>
          </cell>
          <cell r="M702">
            <v>312</v>
          </cell>
          <cell r="N702">
            <v>91.666666666666657</v>
          </cell>
          <cell r="O702">
            <v>5.7986351230687305E-3</v>
          </cell>
          <cell r="P702">
            <v>0.20244341083834455</v>
          </cell>
          <cell r="Q702">
            <v>0.11135882336366698</v>
          </cell>
          <cell r="R702">
            <v>360</v>
          </cell>
          <cell r="S702">
            <v>71.111111111111114</v>
          </cell>
          <cell r="T702">
            <v>-0.17704018632381008</v>
          </cell>
          <cell r="U702">
            <v>0.39180195216316493</v>
          </cell>
          <cell r="V702">
            <v>0.10168024059488068</v>
          </cell>
          <cell r="W702">
            <v>9.9792028263284482E-2</v>
          </cell>
          <cell r="X702">
            <v>26.123221686105559</v>
          </cell>
          <cell r="Y702">
            <v>114.40687866784174</v>
          </cell>
        </row>
        <row r="703">
          <cell r="A703" t="str">
            <v>LU0366534344</v>
          </cell>
          <cell r="B703" t="str">
            <v>Nutrition Pictet K €</v>
          </cell>
          <cell r="C703" t="str">
            <v>PICTET FUNDS</v>
          </cell>
          <cell r="D703" t="str">
            <v>EUR</v>
          </cell>
          <cell r="E703" t="str">
            <v>A. SECTOR</v>
          </cell>
          <cell r="F703" t="str">
            <v>AGRI</v>
          </cell>
          <cell r="G703" t="str">
            <v>Acc</v>
          </cell>
          <cell r="H703">
            <v>207</v>
          </cell>
          <cell r="I703">
            <v>98.550724637681171</v>
          </cell>
          <cell r="J703">
            <v>3.4479848242106835E-2</v>
          </cell>
          <cell r="K703">
            <v>9.9030769333437851E-2</v>
          </cell>
          <cell r="L703">
            <v>6.6623596209239189E-2</v>
          </cell>
          <cell r="M703">
            <v>255</v>
          </cell>
          <cell r="N703">
            <v>96.470588235294116</v>
          </cell>
          <cell r="O703">
            <v>1.8916283643368635E-2</v>
          </cell>
          <cell r="P703">
            <v>0.11554682620680432</v>
          </cell>
          <cell r="Q703">
            <v>6.9558938016261784E-2</v>
          </cell>
          <cell r="R703">
            <v>303</v>
          </cell>
          <cell r="S703">
            <v>74.917491749174914</v>
          </cell>
          <cell r="T703">
            <v>-0.1049320295193447</v>
          </cell>
          <cell r="U703">
            <v>0.2615212414080948</v>
          </cell>
          <cell r="V703">
            <v>7.6326745465856272E-2</v>
          </cell>
          <cell r="W703">
            <v>6.0188425970019943E-2</v>
          </cell>
          <cell r="X703">
            <v>37.545756807127447</v>
          </cell>
          <cell r="Y703">
            <v>98.618075713331748</v>
          </cell>
        </row>
        <row r="704">
          <cell r="A704" t="str">
            <v>IE00B11XZ988</v>
          </cell>
          <cell r="B704" t="str">
            <v>Tot Return B (Pimco) K $</v>
          </cell>
          <cell r="C704" t="str">
            <v>PIMCO</v>
          </cell>
          <cell r="D704" t="str">
            <v>USD</v>
          </cell>
          <cell r="E704" t="str">
            <v>B. USA</v>
          </cell>
          <cell r="F704" t="str">
            <v>DIVERS</v>
          </cell>
          <cell r="G704" t="str">
            <v>Acc</v>
          </cell>
          <cell r="H704">
            <v>282</v>
          </cell>
          <cell r="I704">
            <v>95.39007092198581</v>
          </cell>
          <cell r="J704">
            <v>1.0012519608243143E-2</v>
          </cell>
          <cell r="K704">
            <v>6.7305301812840626E-2</v>
          </cell>
          <cell r="L704">
            <v>2.7905575479593825E-2</v>
          </cell>
          <cell r="M704">
            <v>325</v>
          </cell>
          <cell r="N704">
            <v>94.461538461538467</v>
          </cell>
          <cell r="O704">
            <v>4.5887282177768281E-3</v>
          </cell>
          <cell r="P704">
            <v>7.7257265851187112E-2</v>
          </cell>
          <cell r="Q704">
            <v>2.8096439169703391E-2</v>
          </cell>
          <cell r="R704">
            <v>361</v>
          </cell>
          <cell r="S704">
            <v>74.79224376731301</v>
          </cell>
          <cell r="T704">
            <v>-2.3649368710049787E-2</v>
          </cell>
          <cell r="U704">
            <v>9.776146400803927E-2</v>
          </cell>
          <cell r="V704">
            <v>3.2392026578073052E-2</v>
          </cell>
          <cell r="W704">
            <v>1.0602252131800105E-2</v>
          </cell>
          <cell r="X704">
            <v>12.93534801960376</v>
          </cell>
          <cell r="Y704">
            <v>28.26638306055359</v>
          </cell>
        </row>
        <row r="705">
          <cell r="A705" t="str">
            <v>IE00B11XZB05</v>
          </cell>
          <cell r="B705" t="str">
            <v>Tot Return B E HDG (Pimco) K €</v>
          </cell>
          <cell r="C705" t="str">
            <v>PIMCO</v>
          </cell>
          <cell r="D705" t="str">
            <v>EUR</v>
          </cell>
          <cell r="E705" t="str">
            <v>B. USA</v>
          </cell>
          <cell r="F705" t="str">
            <v>EURO HDG</v>
          </cell>
          <cell r="G705" t="str">
            <v>Acc</v>
          </cell>
          <cell r="H705">
            <v>271</v>
          </cell>
          <cell r="I705">
            <v>86.34686346863468</v>
          </cell>
          <cell r="J705">
            <v>-1.3661494300940321E-3</v>
          </cell>
          <cell r="K705">
            <v>6.3149748146948376E-2</v>
          </cell>
          <cell r="L705">
            <v>1.5430519849863211E-2</v>
          </cell>
          <cell r="M705">
            <v>319</v>
          </cell>
          <cell r="N705">
            <v>79.62382445141067</v>
          </cell>
          <cell r="O705">
            <v>-6.7196624527702253E-3</v>
          </cell>
          <cell r="P705">
            <v>7.8076862106551292E-2</v>
          </cell>
          <cell r="Q705">
            <v>1.9648305163652235E-2</v>
          </cell>
          <cell r="R705">
            <v>361</v>
          </cell>
          <cell r="S705">
            <v>67.59002770083103</v>
          </cell>
          <cell r="T705">
            <v>-3.8668507457186099E-2</v>
          </cell>
          <cell r="U705">
            <v>9.552969290531392E-2</v>
          </cell>
          <cell r="V705">
            <v>2.530311017395892E-2</v>
          </cell>
          <cell r="W705">
            <v>-7.2219614388288056E-3</v>
          </cell>
          <cell r="X705">
            <v>9.6068876689588123</v>
          </cell>
          <cell r="Y705">
            <v>28.897173827656893</v>
          </cell>
        </row>
        <row r="706">
          <cell r="A706" t="str">
            <v>IE00B0105X63</v>
          </cell>
          <cell r="B706" t="str">
            <v>Tot Return B Inv HDG (Pimco) K €</v>
          </cell>
          <cell r="C706" t="str">
            <v>PIMCO</v>
          </cell>
          <cell r="D706" t="str">
            <v>EUR</v>
          </cell>
          <cell r="E706" t="str">
            <v>B. USA</v>
          </cell>
          <cell r="F706" t="str">
            <v>EURO HEDG</v>
          </cell>
          <cell r="G706" t="str">
            <v>Acc</v>
          </cell>
          <cell r="H706">
            <v>289</v>
          </cell>
          <cell r="I706">
            <v>93.425605536332185</v>
          </cell>
          <cell r="J706">
            <v>4.4823590777767208E-3</v>
          </cell>
          <cell r="K706">
            <v>7.3762942260089615E-2</v>
          </cell>
          <cell r="L706">
            <v>2.2495789089283402E-2</v>
          </cell>
          <cell r="M706">
            <v>325</v>
          </cell>
          <cell r="N706">
            <v>87.384615384615387</v>
          </cell>
          <cell r="O706">
            <v>-1.2112369517288E-3</v>
          </cell>
          <cell r="P706">
            <v>8.3569204746650277E-2</v>
          </cell>
          <cell r="Q706">
            <v>2.5788951699496687E-2</v>
          </cell>
          <cell r="R706">
            <v>361</v>
          </cell>
          <cell r="S706">
            <v>72.576177285318551</v>
          </cell>
          <cell r="T706">
            <v>-3.3219517501083137E-2</v>
          </cell>
          <cell r="U706">
            <v>0.10090713886125262</v>
          </cell>
          <cell r="V706">
            <v>3.0708271421495681E-2</v>
          </cell>
          <cell r="W706">
            <v>-1.7873133099138294E-3</v>
          </cell>
          <cell r="X706">
            <v>12.871137431920749</v>
          </cell>
          <cell r="Y706">
            <v>28.013802605593323</v>
          </cell>
        </row>
        <row r="707">
          <cell r="A707" t="str">
            <v>IE00B11XYY66</v>
          </cell>
          <cell r="B707" t="str">
            <v>Euro Bond PIM K €</v>
          </cell>
          <cell r="C707" t="str">
            <v>PIMCO</v>
          </cell>
          <cell r="D707" t="str">
            <v>EUR</v>
          </cell>
          <cell r="E707" t="str">
            <v>B/ EUROPE</v>
          </cell>
          <cell r="F707" t="str">
            <v>DIVERS</v>
          </cell>
          <cell r="G707" t="str">
            <v>Acc</v>
          </cell>
          <cell r="H707">
            <v>271</v>
          </cell>
          <cell r="I707">
            <v>92.988929889298888</v>
          </cell>
          <cell r="J707">
            <v>1.0437772928255254E-2</v>
          </cell>
          <cell r="K707">
            <v>6.6237272965698771E-2</v>
          </cell>
          <cell r="L707">
            <v>3.4769879829362305E-2</v>
          </cell>
          <cell r="M707">
            <v>319</v>
          </cell>
          <cell r="N707">
            <v>93.416927899686513</v>
          </cell>
          <cell r="O707">
            <v>7.6368945891380768E-3</v>
          </cell>
          <cell r="P707">
            <v>7.0042449651641414E-2</v>
          </cell>
          <cell r="Q707">
            <v>3.1227665241515989E-2</v>
          </cell>
          <cell r="R707">
            <v>361</v>
          </cell>
          <cell r="S707">
            <v>75.62326869806094</v>
          </cell>
          <cell r="T707">
            <v>-5.2733520774757875E-2</v>
          </cell>
          <cell r="U707">
            <v>0.10922473059447615</v>
          </cell>
          <cell r="V707">
            <v>2.3209876543209829E-2</v>
          </cell>
          <cell r="W707">
            <v>8.5612689779356321E-3</v>
          </cell>
          <cell r="X707">
            <v>15.877532905019686</v>
          </cell>
          <cell r="Y707">
            <v>29.229719598444444</v>
          </cell>
        </row>
        <row r="708">
          <cell r="A708" t="str">
            <v>IE00B4468526</v>
          </cell>
          <cell r="B708" t="str">
            <v>Gl Tech Polar Cap D €</v>
          </cell>
          <cell r="C708" t="str">
            <v>POLAR CAPITAL</v>
          </cell>
          <cell r="D708" t="str">
            <v>EUR</v>
          </cell>
          <cell r="E708" t="str">
            <v>A. SECTOR</v>
          </cell>
          <cell r="F708" t="str">
            <v>TECHNO</v>
          </cell>
          <cell r="G708" t="str">
            <v>Inc</v>
          </cell>
          <cell r="H708">
            <v>200</v>
          </cell>
          <cell r="I708">
            <v>100</v>
          </cell>
          <cell r="J708">
            <v>0.13478091274758575</v>
          </cell>
          <cell r="K708">
            <v>0.27366799956859611</v>
          </cell>
          <cell r="L708">
            <v>0.20531753947562736</v>
          </cell>
          <cell r="M708">
            <v>248</v>
          </cell>
          <cell r="N708">
            <v>100</v>
          </cell>
          <cell r="O708">
            <v>9.8030414967744714E-2</v>
          </cell>
          <cell r="P708">
            <v>0.28371189751957254</v>
          </cell>
          <cell r="Q708">
            <v>0.20465990260257583</v>
          </cell>
          <cell r="R708">
            <v>296</v>
          </cell>
          <cell r="S708">
            <v>85.472972972972968</v>
          </cell>
          <cell r="T708">
            <v>-4.6812538402187139E-2</v>
          </cell>
          <cell r="U708">
            <v>0.43348382977735472</v>
          </cell>
          <cell r="V708">
            <v>0.19716003231793355</v>
          </cell>
          <cell r="W708">
            <v>0.21018917227277334</v>
          </cell>
          <cell r="X708">
            <v>57.72274013544483</v>
          </cell>
          <cell r="Y708">
            <v>126.75043553133882</v>
          </cell>
        </row>
        <row r="709">
          <cell r="A709" t="str">
            <v>IE00B28YJQ65</v>
          </cell>
          <cell r="B709" t="str">
            <v xml:space="preserve">Healthcare Opps Polar cap K </v>
          </cell>
          <cell r="C709" t="str">
            <v>POLAR CAPITAL</v>
          </cell>
          <cell r="D709" t="str">
            <v>EUR</v>
          </cell>
          <cell r="E709" t="str">
            <v>A. SECTOR</v>
          </cell>
          <cell r="F709" t="str">
            <v xml:space="preserve">HEALTH </v>
          </cell>
          <cell r="G709" t="str">
            <v>Acc</v>
          </cell>
          <cell r="H709">
            <v>241</v>
          </cell>
          <cell r="I709">
            <v>99.585062240663902</v>
          </cell>
          <cell r="J709">
            <v>7.9148305184723933E-2</v>
          </cell>
          <cell r="K709">
            <v>0.27509608356762705</v>
          </cell>
          <cell r="L709">
            <v>0.16352234982662828</v>
          </cell>
          <cell r="M709">
            <v>289</v>
          </cell>
          <cell r="N709">
            <v>97.577854671280278</v>
          </cell>
          <cell r="O709">
            <v>3.373874579604097E-2</v>
          </cell>
          <cell r="P709">
            <v>0.36261035934131058</v>
          </cell>
          <cell r="Q709">
            <v>0.13017505030090404</v>
          </cell>
          <cell r="R709">
            <v>337</v>
          </cell>
          <cell r="S709">
            <v>81.602373887240347</v>
          </cell>
          <cell r="T709">
            <v>-0.10750948665297749</v>
          </cell>
          <cell r="U709">
            <v>0.39379345311528169</v>
          </cell>
          <cell r="V709">
            <v>0.12980085348506387</v>
          </cell>
          <cell r="W709">
            <v>0.1033299010073605</v>
          </cell>
          <cell r="X709">
            <v>55.222985219717799</v>
          </cell>
          <cell r="Y709">
            <v>106.51196670635439</v>
          </cell>
        </row>
        <row r="710">
          <cell r="A710" t="str">
            <v>LU0346062424</v>
          </cell>
          <cell r="B710" t="str">
            <v>Quest Cleantech Fd B  K €</v>
          </cell>
          <cell r="C710" t="str">
            <v>QUEST</v>
          </cell>
          <cell r="D710" t="str">
            <v>EUR</v>
          </cell>
          <cell r="E710" t="str">
            <v>A. SECTOR</v>
          </cell>
          <cell r="F710" t="str">
            <v>ECO</v>
          </cell>
          <cell r="G710" t="str">
            <v>Acc</v>
          </cell>
          <cell r="H710">
            <v>235</v>
          </cell>
          <cell r="I710">
            <v>98.723404255319153</v>
          </cell>
          <cell r="J710">
            <v>6.1629531587186696E-2</v>
          </cell>
          <cell r="K710">
            <v>0.16208977014623965</v>
          </cell>
          <cell r="L710">
            <v>0.12048714058284404</v>
          </cell>
          <cell r="M710">
            <v>283</v>
          </cell>
          <cell r="N710">
            <v>97.879858657243815</v>
          </cell>
          <cell r="O710">
            <v>4.8359855838108874E-2</v>
          </cell>
          <cell r="P710">
            <v>0.19117657527471571</v>
          </cell>
          <cell r="Q710">
            <v>0.10786478701877167</v>
          </cell>
          <cell r="R710">
            <v>331</v>
          </cell>
          <cell r="S710">
            <v>71.601208459214504</v>
          </cell>
          <cell r="T710">
            <v>-0.11958796894359026</v>
          </cell>
          <cell r="U710">
            <v>0.35348560331340906</v>
          </cell>
          <cell r="V710">
            <v>0.14438813657888172</v>
          </cell>
          <cell r="W710">
            <v>6.3315294608491279E-2</v>
          </cell>
          <cell r="X710">
            <v>27.995777586574111</v>
          </cell>
          <cell r="Y710">
            <v>97.967169466887654</v>
          </cell>
        </row>
        <row r="711">
          <cell r="A711" t="str">
            <v>BE6264506526</v>
          </cell>
          <cell r="B711" t="str">
            <v>IPF Moderated ING K €</v>
          </cell>
          <cell r="C711" t="str">
            <v>ING SIM</v>
          </cell>
          <cell r="D711" t="str">
            <v>EUR</v>
          </cell>
          <cell r="E711" t="str">
            <v>MIX</v>
          </cell>
          <cell r="F711" t="str">
            <v>DEF WORLD</v>
          </cell>
          <cell r="G711" t="str">
            <v>Acc</v>
          </cell>
          <cell r="H711">
            <v>85</v>
          </cell>
          <cell r="I711">
            <v>87.058823529411768</v>
          </cell>
          <cell r="J711">
            <v>-2.1903627813343323E-3</v>
          </cell>
          <cell r="K711">
            <v>2.6927381777300363E-2</v>
          </cell>
          <cell r="L711">
            <v>2.0889864483386367E-2</v>
          </cell>
          <cell r="M711">
            <v>133</v>
          </cell>
          <cell r="N711">
            <v>83.458646616541358</v>
          </cell>
          <cell r="O711">
            <v>-5.3756746983291579E-3</v>
          </cell>
          <cell r="P711">
            <v>3.2332614107061543E-2</v>
          </cell>
          <cell r="Q711">
            <v>1.967420126342101E-2</v>
          </cell>
          <cell r="R711">
            <v>181</v>
          </cell>
          <cell r="S711">
            <v>66.298342541436455</v>
          </cell>
          <cell r="T711">
            <v>-4.1354365723003883E-2</v>
          </cell>
          <cell r="U711">
            <v>6.0179998881994441E-2</v>
          </cell>
          <cell r="V711">
            <v>1.4399393709738417E-2</v>
          </cell>
          <cell r="W711">
            <v>1.2336642628414496E-2</v>
          </cell>
          <cell r="X711">
            <v>14.930697099157594</v>
          </cell>
          <cell r="Y711">
            <v>42.748832583561644</v>
          </cell>
        </row>
        <row r="712">
          <cell r="A712" t="str">
            <v>BE6264508548</v>
          </cell>
          <cell r="B712" t="str">
            <v>IPF Dynam ING K €</v>
          </cell>
          <cell r="C712" t="str">
            <v>ING SIM</v>
          </cell>
          <cell r="D712" t="str">
            <v>EUR</v>
          </cell>
          <cell r="E712" t="str">
            <v>MIX</v>
          </cell>
          <cell r="F712" t="str">
            <v>OFFENS WORLD</v>
          </cell>
          <cell r="G712" t="str">
            <v>Acc</v>
          </cell>
          <cell r="H712">
            <v>85</v>
          </cell>
          <cell r="I712">
            <v>98.82352941176471</v>
          </cell>
          <cell r="J712">
            <v>3.4888973801356339E-2</v>
          </cell>
          <cell r="K712">
            <v>9.1494173128444475E-2</v>
          </cell>
          <cell r="L712">
            <v>6.7919449583744074E-2</v>
          </cell>
          <cell r="M712">
            <v>133</v>
          </cell>
          <cell r="N712">
            <v>98.496240601503757</v>
          </cell>
          <cell r="O712">
            <v>2.425081928034576E-2</v>
          </cell>
          <cell r="P712">
            <v>9.7736808434608469E-2</v>
          </cell>
          <cell r="Q712">
            <v>6.6906136956845552E-2</v>
          </cell>
          <cell r="R712">
            <v>181</v>
          </cell>
          <cell r="S712">
            <v>76.243093922651937</v>
          </cell>
          <cell r="T712">
            <v>-7.9668612437639993E-2</v>
          </cell>
          <cell r="U712">
            <v>0.20323111321309087</v>
          </cell>
          <cell r="V712">
            <v>6.094182825484773E-2</v>
          </cell>
          <cell r="W712">
            <v>5.3657979416850132E-2</v>
          </cell>
          <cell r="X712">
            <v>39.202941339320176</v>
          </cell>
          <cell r="Y712">
            <v>81.089721927207393</v>
          </cell>
        </row>
        <row r="713">
          <cell r="A713" t="str">
            <v>LU1105481094</v>
          </cell>
          <cell r="B713" t="str">
            <v>Rivertree Str Bal K€</v>
          </cell>
          <cell r="C713" t="str">
            <v>RICHELIEU</v>
          </cell>
          <cell r="D713" t="str">
            <v>EUR</v>
          </cell>
          <cell r="E713" t="str">
            <v>MIX WORLD</v>
          </cell>
          <cell r="F713" t="str">
            <v>NEUTR</v>
          </cell>
          <cell r="G713" t="str">
            <v>Acc</v>
          </cell>
          <cell r="H713">
            <v>68</v>
          </cell>
          <cell r="I713">
            <v>95.588235294117652</v>
          </cell>
          <cell r="J713">
            <v>6.8336303065835487E-3</v>
          </cell>
          <cell r="K713">
            <v>5.9135680454111793E-2</v>
          </cell>
          <cell r="L713">
            <v>3.4982606836669317E-2</v>
          </cell>
          <cell r="M713">
            <v>116</v>
          </cell>
          <cell r="N713">
            <v>93.103448275862064</v>
          </cell>
          <cell r="O713">
            <v>1.1484846623550215E-3</v>
          </cell>
          <cell r="P713">
            <v>7.0477394912613484E-2</v>
          </cell>
          <cell r="Q713">
            <v>3.5798048477625355E-2</v>
          </cell>
          <cell r="R713">
            <v>164</v>
          </cell>
          <cell r="S713">
            <v>68.902439024390233</v>
          </cell>
          <cell r="T713">
            <v>-9.1615387672846826E-2</v>
          </cell>
          <cell r="U713">
            <v>0.13528840499489148</v>
          </cell>
          <cell r="V713">
            <v>2.7562700242705129E-2</v>
          </cell>
          <cell r="W713">
            <v>2.6670639767988225E-2</v>
          </cell>
          <cell r="X713">
            <v>21.234898544802824</v>
          </cell>
          <cell r="Y713">
            <v>67.298799304657649</v>
          </cell>
        </row>
        <row r="714">
          <cell r="A714" t="str">
            <v>LU0474363974</v>
          </cell>
          <cell r="B714" t="str">
            <v>US Large Cap Eq D K€</v>
          </cell>
          <cell r="C714" t="str">
            <v>ROBECO</v>
          </cell>
          <cell r="D714" t="str">
            <v>EUR</v>
          </cell>
          <cell r="E714" t="str">
            <v>A. USA</v>
          </cell>
          <cell r="F714" t="str">
            <v>L. CAP</v>
          </cell>
          <cell r="G714" t="str">
            <v>Acc</v>
          </cell>
          <cell r="H714">
            <v>185</v>
          </cell>
          <cell r="I714">
            <v>98.378378378378386</v>
          </cell>
          <cell r="J714">
            <v>4.5864089050295181E-2</v>
          </cell>
          <cell r="K714">
            <v>0.17109964536283431</v>
          </cell>
          <cell r="L714">
            <v>0.10531730839792064</v>
          </cell>
          <cell r="M714">
            <v>233</v>
          </cell>
          <cell r="N714">
            <v>96.995708154506431</v>
          </cell>
          <cell r="O714">
            <v>2.763876614367252E-2</v>
          </cell>
          <cell r="P714">
            <v>0.21296005586424877</v>
          </cell>
          <cell r="Q714">
            <v>0.11350838738444025</v>
          </cell>
          <cell r="R714">
            <v>281</v>
          </cell>
          <cell r="S714">
            <v>80.071174377224196</v>
          </cell>
          <cell r="T714">
            <v>-6.8800244124387969E-2</v>
          </cell>
          <cell r="U714">
            <v>0.35629407930567031</v>
          </cell>
          <cell r="V714">
            <v>0.12928980479036922</v>
          </cell>
          <cell r="W714">
            <v>7.5890403277600993E-2</v>
          </cell>
          <cell r="X714">
            <v>44.435885533200882</v>
          </cell>
          <cell r="Y714">
            <v>108.0891990119007</v>
          </cell>
        </row>
        <row r="715">
          <cell r="A715" t="str">
            <v>LU0084617165</v>
          </cell>
          <cell r="B715" t="str">
            <v>Asia Pacif Eq (Robeco) K €</v>
          </cell>
          <cell r="C715" t="str">
            <v>ROBECO</v>
          </cell>
          <cell r="D715" t="str">
            <v>EUR</v>
          </cell>
          <cell r="E715" t="str">
            <v>A. ASIA</v>
          </cell>
          <cell r="F715" t="str">
            <v>incl Jap</v>
          </cell>
          <cell r="G715" t="str">
            <v>Acc</v>
          </cell>
          <cell r="H715">
            <v>289</v>
          </cell>
          <cell r="I715">
            <v>91.6955017301038</v>
          </cell>
          <cell r="J715">
            <v>4.2697099013659923E-3</v>
          </cell>
          <cell r="K715">
            <v>0.13219816399391138</v>
          </cell>
          <cell r="L715">
            <v>7.6927950578863147E-2</v>
          </cell>
          <cell r="M715">
            <v>325</v>
          </cell>
          <cell r="N715">
            <v>83.692307692307693</v>
          </cell>
          <cell r="O715">
            <v>-3.2630695039035526E-2</v>
          </cell>
          <cell r="P715">
            <v>0.14609519726473971</v>
          </cell>
          <cell r="Q715">
            <v>7.1994702711477787E-2</v>
          </cell>
          <cell r="R715">
            <v>361</v>
          </cell>
          <cell r="S715">
            <v>65.096952908587255</v>
          </cell>
          <cell r="T715">
            <v>-0.14932317985588339</v>
          </cell>
          <cell r="U715">
            <v>0.29008438263218006</v>
          </cell>
          <cell r="V715">
            <v>6.1439145194501554E-2</v>
          </cell>
          <cell r="W715">
            <v>7.3326645154334624E-3</v>
          </cell>
          <cell r="X715">
            <v>16.465941739364748</v>
          </cell>
          <cell r="Y715">
            <v>101.75068780276031</v>
          </cell>
        </row>
        <row r="716">
          <cell r="A716" t="str">
            <v>LU0203975437</v>
          </cell>
          <cell r="B716" t="str">
            <v>GL Prem Eq Rob K €</v>
          </cell>
          <cell r="C716" t="str">
            <v>ROBECO</v>
          </cell>
          <cell r="D716" t="str">
            <v>EUR</v>
          </cell>
          <cell r="E716" t="str">
            <v>A. WORLD</v>
          </cell>
          <cell r="F716" t="str">
            <v>L. CAP</v>
          </cell>
          <cell r="G716" t="str">
            <v>Acc</v>
          </cell>
          <cell r="H716">
            <v>289</v>
          </cell>
          <cell r="I716">
            <v>81.660899653979229</v>
          </cell>
          <cell r="J716">
            <v>-1.9886643520461211E-2</v>
          </cell>
          <cell r="K716">
            <v>0.16797555238160489</v>
          </cell>
          <cell r="L716">
            <v>8.5719072531740714E-2</v>
          </cell>
          <cell r="M716">
            <v>325</v>
          </cell>
          <cell r="N716">
            <v>83.07692307692308</v>
          </cell>
          <cell r="O716">
            <v>-8.5347695633434112E-2</v>
          </cell>
          <cell r="P716">
            <v>0.18735800495244667</v>
          </cell>
          <cell r="Q716">
            <v>9.8353506273774594E-2</v>
          </cell>
          <cell r="R716">
            <v>361</v>
          </cell>
          <cell r="S716">
            <v>72.853185595567865</v>
          </cell>
          <cell r="T716">
            <v>-0.19349641218501959</v>
          </cell>
          <cell r="U716">
            <v>0.29621555168748098</v>
          </cell>
          <cell r="V716">
            <v>9.8760954971290449E-2</v>
          </cell>
          <cell r="W716">
            <v>3.9731268658374841E-2</v>
          </cell>
          <cell r="X716">
            <v>24.781055715406449</v>
          </cell>
          <cell r="Y716">
            <v>97.383830676041939</v>
          </cell>
        </row>
        <row r="717">
          <cell r="A717" t="str">
            <v>LU0510167264</v>
          </cell>
          <cell r="B717" t="str">
            <v>US L. Cap Eq DH Robeco K €</v>
          </cell>
          <cell r="C717" t="str">
            <v>ROBECO</v>
          </cell>
          <cell r="D717" t="str">
            <v>EUR</v>
          </cell>
          <cell r="E717" t="str">
            <v>A. USA</v>
          </cell>
          <cell r="F717" t="str">
            <v>L. CAP Hedged</v>
          </cell>
          <cell r="G717" t="str">
            <v>Acc</v>
          </cell>
          <cell r="H717">
            <v>183</v>
          </cell>
          <cell r="I717">
            <v>96.721311475409834</v>
          </cell>
          <cell r="J717">
            <v>2.9895662573353479E-2</v>
          </cell>
          <cell r="K717">
            <v>0.12198123373598375</v>
          </cell>
          <cell r="L717">
            <v>8.1788752650184815E-2</v>
          </cell>
          <cell r="M717">
            <v>231</v>
          </cell>
          <cell r="N717">
            <v>92.20779220779221</v>
          </cell>
          <cell r="O717">
            <v>1.4110094031394021E-2</v>
          </cell>
          <cell r="P717">
            <v>0.16644012045771206</v>
          </cell>
          <cell r="Q717">
            <v>6.9022972890481205E-2</v>
          </cell>
          <cell r="R717">
            <v>279</v>
          </cell>
          <cell r="S717">
            <v>68.817204301075279</v>
          </cell>
          <cell r="T717">
            <v>-7.7111152905773972E-2</v>
          </cell>
          <cell r="U717">
            <v>0.28836633663366329</v>
          </cell>
          <cell r="V717">
            <v>8.7463556851311797E-2</v>
          </cell>
          <cell r="W717">
            <v>8.7576314835050573E-3</v>
          </cell>
          <cell r="X717">
            <v>24.210148447067738</v>
          </cell>
          <cell r="Y717">
            <v>104.56613855976529</v>
          </cell>
        </row>
        <row r="718">
          <cell r="A718" t="str">
            <v>LU0320896664</v>
          </cell>
          <cell r="B718" t="str">
            <v>US Prem Eq (Robeco) K €</v>
          </cell>
          <cell r="C718" t="str">
            <v>ROBECO</v>
          </cell>
          <cell r="D718" t="str">
            <v>EUR</v>
          </cell>
          <cell r="E718" t="str">
            <v>A. USA</v>
          </cell>
          <cell r="F718" t="str">
            <v>L. CAP</v>
          </cell>
          <cell r="G718" t="str">
            <v>Acc</v>
          </cell>
          <cell r="H718">
            <v>289</v>
          </cell>
          <cell r="I718">
            <v>93.079584775086516</v>
          </cell>
          <cell r="J718">
            <v>3.2811262155865162E-3</v>
          </cell>
          <cell r="K718">
            <v>0.14150246391406474</v>
          </cell>
          <cell r="L718">
            <v>8.0110671721830728E-2</v>
          </cell>
          <cell r="M718">
            <v>325</v>
          </cell>
          <cell r="N718">
            <v>82.769230769230774</v>
          </cell>
          <cell r="O718">
            <v>-3.3412467263984988E-2</v>
          </cell>
          <cell r="P718">
            <v>0.15916580093582472</v>
          </cell>
          <cell r="Q718">
            <v>7.6049941330424309E-2</v>
          </cell>
          <cell r="R718">
            <v>361</v>
          </cell>
          <cell r="S718">
            <v>65.096952908587255</v>
          </cell>
          <cell r="T718">
            <v>-0.1220766631742241</v>
          </cell>
          <cell r="U718">
            <v>0.30176639590976523</v>
          </cell>
          <cell r="V718">
            <v>7.7491000061016724E-2</v>
          </cell>
          <cell r="W718">
            <v>1.3768904352520428E-2</v>
          </cell>
          <cell r="X718">
            <v>19.624728542594696</v>
          </cell>
          <cell r="Y718">
            <v>107.31594733389474</v>
          </cell>
        </row>
        <row r="719">
          <cell r="A719" t="str">
            <v>LU0187077309</v>
          </cell>
          <cell r="B719" t="str">
            <v>Chinese Eq (Robeco) K €</v>
          </cell>
          <cell r="C719" t="str">
            <v>ROBECO</v>
          </cell>
          <cell r="D719" t="str">
            <v>EUR</v>
          </cell>
          <cell r="E719" t="str">
            <v>A. EM MKTS</v>
          </cell>
          <cell r="F719" t="str">
            <v>CHINA</v>
          </cell>
          <cell r="G719" t="str">
            <v>Acc</v>
          </cell>
          <cell r="H719">
            <v>289</v>
          </cell>
          <cell r="I719">
            <v>95.501730103806224</v>
          </cell>
          <cell r="J719">
            <v>2.6535893507165342E-2</v>
          </cell>
          <cell r="K719">
            <v>0.14911274226306248</v>
          </cell>
          <cell r="L719">
            <v>9.0969605888496119E-2</v>
          </cell>
          <cell r="M719">
            <v>325</v>
          </cell>
          <cell r="N719">
            <v>95.384615384615387</v>
          </cell>
          <cell r="O719">
            <v>2.2644419558102414E-2</v>
          </cell>
          <cell r="P719">
            <v>0.17118962477637034</v>
          </cell>
          <cell r="Q719">
            <v>9.8393674760764771E-2</v>
          </cell>
          <cell r="R719">
            <v>361</v>
          </cell>
          <cell r="S719">
            <v>66.204986149584485</v>
          </cell>
          <cell r="T719">
            <v>-0.25811347266666129</v>
          </cell>
          <cell r="U719">
            <v>0.44278579183642325</v>
          </cell>
          <cell r="V719">
            <v>9.9895670318205454E-2</v>
          </cell>
          <cell r="W719">
            <v>3.6232649093201785E-2</v>
          </cell>
          <cell r="X719">
            <v>16.454300884746736</v>
          </cell>
          <cell r="Y719">
            <v>145.84613926099073</v>
          </cell>
        </row>
        <row r="720">
          <cell r="A720" t="str">
            <v>LU0582533245</v>
          </cell>
          <cell r="B720" t="str">
            <v>QI Em. Conserv Eq D Rob K €</v>
          </cell>
          <cell r="C720" t="str">
            <v>ROBECO</v>
          </cell>
          <cell r="D720" t="str">
            <v>EUR</v>
          </cell>
          <cell r="E720" t="str">
            <v>A. EM MKTS</v>
          </cell>
          <cell r="F720" t="str">
            <v>ESG</v>
          </cell>
          <cell r="G720" t="str">
            <v>Inc</v>
          </cell>
          <cell r="H720">
            <v>160</v>
          </cell>
          <cell r="I720">
            <v>92.5</v>
          </cell>
          <cell r="J720">
            <v>1.1590735671308552E-2</v>
          </cell>
          <cell r="K720">
            <v>6.8584109226166534E-2</v>
          </cell>
          <cell r="L720">
            <v>4.9266089465012874E-2</v>
          </cell>
          <cell r="M720">
            <v>208</v>
          </cell>
          <cell r="N720">
            <v>83.65384615384616</v>
          </cell>
          <cell r="O720">
            <v>-1.2059713256663041E-2</v>
          </cell>
          <cell r="P720">
            <v>0.10334264969207625</v>
          </cell>
          <cell r="Q720">
            <v>4.3844011145565576E-2</v>
          </cell>
          <cell r="R720">
            <v>256</v>
          </cell>
          <cell r="S720">
            <v>67.578125</v>
          </cell>
          <cell r="T720">
            <v>-0.12637868663395807</v>
          </cell>
          <cell r="U720">
            <v>0.21363491295057291</v>
          </cell>
          <cell r="V720">
            <v>5.659208226322876E-2</v>
          </cell>
          <cell r="W720">
            <v>3.1869368314124125E-2</v>
          </cell>
          <cell r="X720">
            <v>16.902281613669388</v>
          </cell>
          <cell r="Y720">
            <v>106.85324000382175</v>
          </cell>
        </row>
        <row r="721">
          <cell r="A721" t="str">
            <v>LU0187076913</v>
          </cell>
          <cell r="B721" t="str">
            <v>Emerg Mkts (Robeco) K €</v>
          </cell>
          <cell r="C721" t="str">
            <v>ROBECO</v>
          </cell>
          <cell r="D721" t="str">
            <v>EUR</v>
          </cell>
          <cell r="E721" t="str">
            <v>A. EM MKTS</v>
          </cell>
          <cell r="F721" t="str">
            <v>WORLD</v>
          </cell>
          <cell r="G721" t="str">
            <v>Acc</v>
          </cell>
          <cell r="H721">
            <v>289</v>
          </cell>
          <cell r="I721">
            <v>89.965397923875429</v>
          </cell>
          <cell r="J721">
            <v>-8.6737517465351743E-5</v>
          </cell>
          <cell r="K721">
            <v>9.7273733228860459E-2</v>
          </cell>
          <cell r="L721">
            <v>5.4916186431094971E-2</v>
          </cell>
          <cell r="M721">
            <v>325</v>
          </cell>
          <cell r="N721">
            <v>83.384615384615373</v>
          </cell>
          <cell r="O721">
            <v>-1.7734251995208148E-2</v>
          </cell>
          <cell r="P721">
            <v>0.11905767067132249</v>
          </cell>
          <cell r="Q721">
            <v>5.1553422788153114E-2</v>
          </cell>
          <cell r="R721">
            <v>361</v>
          </cell>
          <cell r="S721">
            <v>59.556786703601105</v>
          </cell>
          <cell r="T721">
            <v>-0.17495590826388055</v>
          </cell>
          <cell r="U721">
            <v>0.31791321759106189</v>
          </cell>
          <cell r="V721">
            <v>4.9360755975542014E-2</v>
          </cell>
          <cell r="W721">
            <v>2.7538244176899984E-2</v>
          </cell>
          <cell r="X721">
            <v>9.6175516099058065</v>
          </cell>
          <cell r="Y721">
            <v>119.73208785847351</v>
          </cell>
        </row>
        <row r="722">
          <cell r="A722" t="str">
            <v>LU0254836850</v>
          </cell>
          <cell r="B722" t="str">
            <v>Emerg Stars Eq Robeco K €</v>
          </cell>
          <cell r="C722" t="str">
            <v>ROBECO</v>
          </cell>
          <cell r="D722" t="str">
            <v>EUR</v>
          </cell>
          <cell r="E722" t="str">
            <v>A. EM MKTS</v>
          </cell>
          <cell r="F722" t="str">
            <v>WORLD</v>
          </cell>
          <cell r="G722" t="str">
            <v>Acc</v>
          </cell>
          <cell r="H722">
            <v>269</v>
          </cell>
          <cell r="I722">
            <v>94.05204460966543</v>
          </cell>
          <cell r="J722">
            <v>6.581809451141396E-3</v>
          </cell>
          <cell r="K722">
            <v>0.10644018021143387</v>
          </cell>
          <cell r="L722">
            <v>6.2250674766024972E-2</v>
          </cell>
          <cell r="M722">
            <v>317</v>
          </cell>
          <cell r="N722">
            <v>88.012618296529965</v>
          </cell>
          <cell r="O722">
            <v>-4.4048700836506914E-3</v>
          </cell>
          <cell r="P722">
            <v>0.11551190831230951</v>
          </cell>
          <cell r="Q722">
            <v>5.9878485611779331E-2</v>
          </cell>
          <cell r="R722">
            <v>361</v>
          </cell>
          <cell r="S722">
            <v>60.387811634349035</v>
          </cell>
          <cell r="T722">
            <v>-0.17384914267261309</v>
          </cell>
          <cell r="U722">
            <v>0.31557959414653491</v>
          </cell>
          <cell r="V722">
            <v>5.1317097415506829E-2</v>
          </cell>
          <cell r="W722">
            <v>6.2406100817228305E-3</v>
          </cell>
          <cell r="X722">
            <v>10.866163986161851</v>
          </cell>
          <cell r="Y722">
            <v>121.36896731329352</v>
          </cell>
        </row>
        <row r="723">
          <cell r="A723" t="str">
            <v>LU0213453268</v>
          </cell>
          <cell r="B723" t="str">
            <v>Euro Gov B. Robeco K €</v>
          </cell>
          <cell r="C723" t="str">
            <v>ROBECO</v>
          </cell>
          <cell r="D723" t="str">
            <v>EUR</v>
          </cell>
          <cell r="E723" t="str">
            <v>B. EUROPE</v>
          </cell>
          <cell r="F723" t="str">
            <v>Govern</v>
          </cell>
          <cell r="G723" t="str">
            <v>Acc</v>
          </cell>
          <cell r="H723">
            <v>289</v>
          </cell>
          <cell r="I723">
            <v>93.771626297577853</v>
          </cell>
          <cell r="J723">
            <v>1.2849153052397533E-2</v>
          </cell>
          <cell r="K723">
            <v>5.9477423845255117E-2</v>
          </cell>
          <cell r="L723">
            <v>3.6987805829178377E-2</v>
          </cell>
          <cell r="M723">
            <v>325</v>
          </cell>
          <cell r="N723">
            <v>92.615384615384613</v>
          </cell>
          <cell r="O723">
            <v>2.6072004832497172E-3</v>
          </cell>
          <cell r="P723">
            <v>6.8642465320401663E-2</v>
          </cell>
          <cell r="Q723">
            <v>3.8218189502859046E-2</v>
          </cell>
          <cell r="R723">
            <v>361</v>
          </cell>
          <cell r="S723">
            <v>76.177285318559569</v>
          </cell>
          <cell r="T723">
            <v>-2.5571716846931269E-2</v>
          </cell>
          <cell r="U723">
            <v>9.6713560011196395E-2</v>
          </cell>
          <cell r="V723">
            <v>3.3034111310592307E-2</v>
          </cell>
          <cell r="W723">
            <v>7.5563662680384613E-3</v>
          </cell>
          <cell r="X723">
            <v>19.38474471414597</v>
          </cell>
          <cell r="Y723">
            <v>33.489451924154878</v>
          </cell>
        </row>
        <row r="724">
          <cell r="A724" t="str">
            <v>LU0187079347</v>
          </cell>
          <cell r="B724" t="str">
            <v>Gl Consumer Trends (Robeco) K €</v>
          </cell>
          <cell r="C724" t="str">
            <v>ROBECO</v>
          </cell>
          <cell r="D724" t="str">
            <v>EUR</v>
          </cell>
          <cell r="E724" t="str">
            <v>A. SECTOR</v>
          </cell>
          <cell r="F724" t="str">
            <v>CONSUMING</v>
          </cell>
          <cell r="G724" t="str">
            <v>Acc</v>
          </cell>
          <cell r="H724">
            <v>289</v>
          </cell>
          <cell r="I724">
            <v>100</v>
          </cell>
          <cell r="J724">
            <v>7.0378323269298049E-2</v>
          </cell>
          <cell r="K724">
            <v>0.20920409958760988</v>
          </cell>
          <cell r="L724">
            <v>0.14980990139543282</v>
          </cell>
          <cell r="M724">
            <v>325</v>
          </cell>
          <cell r="N724">
            <v>93.84615384615384</v>
          </cell>
          <cell r="O724">
            <v>2.2176910540670614E-2</v>
          </cell>
          <cell r="P724">
            <v>0.23314502934798959</v>
          </cell>
          <cell r="Q724">
            <v>0.15561619536296467</v>
          </cell>
          <cell r="R724">
            <v>361</v>
          </cell>
          <cell r="S724">
            <v>76.177285318559569</v>
          </cell>
          <cell r="T724">
            <v>-0.2101208259996529</v>
          </cell>
          <cell r="U724">
            <v>0.37006514658962325</v>
          </cell>
          <cell r="V724">
            <v>0.16450865476352727</v>
          </cell>
          <cell r="W724">
            <v>0.16926958471217168</v>
          </cell>
          <cell r="X724">
            <v>36.611153208581534</v>
          </cell>
          <cell r="Y724">
            <v>107.53981859996003</v>
          </cell>
        </row>
        <row r="725">
          <cell r="A725" t="str">
            <v>LU0934195610</v>
          </cell>
          <cell r="B725" t="str">
            <v>Gl Tot Ret B Robeco K €</v>
          </cell>
          <cell r="C725" t="str">
            <v>ROBECO</v>
          </cell>
          <cell r="D725" t="str">
            <v>EUR</v>
          </cell>
          <cell r="E725" t="str">
            <v>B. WORLD</v>
          </cell>
          <cell r="F725" t="str">
            <v>EURO HDG</v>
          </cell>
          <cell r="G725" t="str">
            <v>Acc</v>
          </cell>
          <cell r="H725">
            <v>289</v>
          </cell>
          <cell r="I725">
            <v>92.733564013840834</v>
          </cell>
          <cell r="J725">
            <v>2.7427109680020489E-3</v>
          </cell>
          <cell r="K725">
            <v>5.0464540013495984E-2</v>
          </cell>
          <cell r="L725">
            <v>2.4396284780832556E-2</v>
          </cell>
          <cell r="M725">
            <v>325</v>
          </cell>
          <cell r="N725">
            <v>80.92307692307692</v>
          </cell>
          <cell r="O725">
            <v>-1.0839093558820002E-2</v>
          </cell>
          <cell r="P725">
            <v>5.7083534564210482E-2</v>
          </cell>
          <cell r="Q725">
            <v>2.4017013625977635E-2</v>
          </cell>
          <cell r="R725">
            <v>361</v>
          </cell>
          <cell r="S725">
            <v>64.265927977839326</v>
          </cell>
          <cell r="T725">
            <v>-4.0407407407407447E-2</v>
          </cell>
          <cell r="U725">
            <v>7.3722703909012838E-2</v>
          </cell>
          <cell r="V725">
            <v>1.4549325762952536E-2</v>
          </cell>
          <cell r="W725">
            <v>-1.301467516767757E-2</v>
          </cell>
          <cell r="X725">
            <v>13.687891976309061</v>
          </cell>
          <cell r="Y725">
            <v>25.424973194743199</v>
          </cell>
        </row>
        <row r="726">
          <cell r="A726" t="str">
            <v>LU0085136942</v>
          </cell>
          <cell r="B726" t="str">
            <v>High Yield B(Robeco) K €</v>
          </cell>
          <cell r="C726" t="str">
            <v>ROBECO</v>
          </cell>
          <cell r="D726" t="str">
            <v>EUR</v>
          </cell>
          <cell r="E726" t="str">
            <v>B. EUROPE</v>
          </cell>
          <cell r="F726" t="str">
            <v xml:space="preserve">HIGH Y  </v>
          </cell>
          <cell r="G726" t="str">
            <v>Acc</v>
          </cell>
          <cell r="H726">
            <v>289</v>
          </cell>
          <cell r="I726">
            <v>96.539792387543258</v>
          </cell>
          <cell r="J726">
            <v>2.692059434977323E-2</v>
          </cell>
          <cell r="K726">
            <v>9.8013989362357945E-2</v>
          </cell>
          <cell r="L726">
            <v>5.7132139589242126E-2</v>
          </cell>
          <cell r="M726">
            <v>325</v>
          </cell>
          <cell r="N726">
            <v>93.230769230769226</v>
          </cell>
          <cell r="O726">
            <v>1.3004770469679228E-2</v>
          </cell>
          <cell r="P726">
            <v>0.10993717930306997</v>
          </cell>
          <cell r="Q726">
            <v>4.9855931125633912E-2</v>
          </cell>
          <cell r="R726">
            <v>361</v>
          </cell>
          <cell r="S726">
            <v>73.68421052631578</v>
          </cell>
          <cell r="T726">
            <v>-7.3791613238674142E-2</v>
          </cell>
          <cell r="U726">
            <v>0.17631567381962512</v>
          </cell>
          <cell r="V726">
            <v>4.1069100391134317E-2</v>
          </cell>
          <cell r="W726">
            <v>1.4459587473175772E-2</v>
          </cell>
          <cell r="X726">
            <v>15.878378064531157</v>
          </cell>
          <cell r="Y726">
            <v>40.741698631764287</v>
          </cell>
        </row>
        <row r="727">
          <cell r="A727" t="str">
            <v>LU0084302339</v>
          </cell>
          <cell r="B727" t="str">
            <v>QI Gl Dyn Dur DH (Robeco) K €</v>
          </cell>
          <cell r="C727" t="str">
            <v>ROBECO</v>
          </cell>
          <cell r="D727" t="str">
            <v>EUR</v>
          </cell>
          <cell r="E727" t="str">
            <v>B. WORLD</v>
          </cell>
          <cell r="F727" t="str">
            <v>EURO HDG</v>
          </cell>
          <cell r="G727" t="str">
            <v>Acc</v>
          </cell>
          <cell r="H727">
            <v>289</v>
          </cell>
          <cell r="I727">
            <v>85.467128027681667</v>
          </cell>
          <cell r="J727">
            <v>-4.4256177231960514E-3</v>
          </cell>
          <cell r="K727">
            <v>4.979598184334888E-2</v>
          </cell>
          <cell r="L727">
            <v>2.4796361641092002E-2</v>
          </cell>
          <cell r="M727">
            <v>325</v>
          </cell>
          <cell r="N727">
            <v>84.615384615384613</v>
          </cell>
          <cell r="O727">
            <v>-8.6841233823499609E-3</v>
          </cell>
          <cell r="P727">
            <v>5.4929246058034356E-2</v>
          </cell>
          <cell r="Q727">
            <v>2.9170029536427888E-2</v>
          </cell>
          <cell r="R727">
            <v>361</v>
          </cell>
          <cell r="S727">
            <v>66.7590027700831</v>
          </cell>
          <cell r="T727">
            <v>-5.1113984568563899E-2</v>
          </cell>
          <cell r="U727">
            <v>8.7165350592899676E-2</v>
          </cell>
          <cell r="V727">
            <v>2.3656288050095675E-2</v>
          </cell>
          <cell r="W727">
            <v>-7.2502593974872465E-3</v>
          </cell>
          <cell r="X727">
            <v>18.064286079027195</v>
          </cell>
          <cell r="Y727">
            <v>29.873794488237852</v>
          </cell>
        </row>
        <row r="728">
          <cell r="A728" t="str">
            <v>LU0705782398</v>
          </cell>
          <cell r="B728" t="str">
            <v>QI Gl Conservat Eq (Robeco) K €</v>
          </cell>
          <cell r="C728" t="str">
            <v>ROBECO</v>
          </cell>
          <cell r="D728" t="str">
            <v>EUR</v>
          </cell>
          <cell r="E728" t="str">
            <v>A. WORLD</v>
          </cell>
          <cell r="F728" t="str">
            <v>L. CAP MIX</v>
          </cell>
          <cell r="G728" t="str">
            <v>Acc</v>
          </cell>
          <cell r="H728">
            <v>145</v>
          </cell>
          <cell r="I728">
            <v>99.310344827586206</v>
          </cell>
          <cell r="J728">
            <v>3.8593185396643429E-2</v>
          </cell>
          <cell r="K728">
            <v>0.11161663237068652</v>
          </cell>
          <cell r="L728">
            <v>8.1317160985979076E-2</v>
          </cell>
          <cell r="M728">
            <v>193</v>
          </cell>
          <cell r="N728">
            <v>98.445595854922274</v>
          </cell>
          <cell r="O728">
            <v>2.560697747792906E-2</v>
          </cell>
          <cell r="P728">
            <v>0.15271209679278544</v>
          </cell>
          <cell r="Q728">
            <v>7.7351704175352642E-2</v>
          </cell>
          <cell r="R728">
            <v>241</v>
          </cell>
          <cell r="S728">
            <v>82.987551867219921</v>
          </cell>
          <cell r="T728">
            <v>-5.7766176123953274E-2</v>
          </cell>
          <cell r="U728">
            <v>0.22863106007097797</v>
          </cell>
          <cell r="V728">
            <v>9.613568231284142E-2</v>
          </cell>
          <cell r="W728">
            <v>7.8688481165517521E-2</v>
          </cell>
          <cell r="X728">
            <v>50.403445970252307</v>
          </cell>
          <cell r="Y728">
            <v>74.977994143066383</v>
          </cell>
        </row>
        <row r="729">
          <cell r="A729" t="str">
            <v>LU2145461757</v>
          </cell>
          <cell r="B729" t="str">
            <v>Smart energy ROB K €</v>
          </cell>
          <cell r="C729" t="str">
            <v>ROBECO SAM</v>
          </cell>
          <cell r="D729" t="str">
            <v>EUR</v>
          </cell>
          <cell r="E729" t="str">
            <v>A. SECTOR</v>
          </cell>
          <cell r="F729" t="str">
            <v>ALT ENERGY</v>
          </cell>
          <cell r="G729" t="str">
            <v>Acc</v>
          </cell>
          <cell r="H729">
            <v>265</v>
          </cell>
          <cell r="I729">
            <v>79.622641509433961</v>
          </cell>
          <cell r="J729">
            <v>-3.1465917763834297E-2</v>
          </cell>
          <cell r="K729">
            <v>0.19068780942813449</v>
          </cell>
          <cell r="L729">
            <v>7.0832592401496308E-2</v>
          </cell>
          <cell r="M729">
            <v>313</v>
          </cell>
          <cell r="N729">
            <v>77.316293929712458</v>
          </cell>
          <cell r="O729">
            <v>-4.3546485536047667E-2</v>
          </cell>
          <cell r="P729">
            <v>0.22800887808376075</v>
          </cell>
          <cell r="Q729">
            <v>7.7277018272642994E-2</v>
          </cell>
          <cell r="R729">
            <v>361</v>
          </cell>
          <cell r="S729">
            <v>66.7590027700831</v>
          </cell>
          <cell r="T729">
            <v>-0.15180074367200522</v>
          </cell>
          <cell r="U729">
            <v>0.42586782018702679</v>
          </cell>
          <cell r="V729">
            <v>7.4427480916030575E-2</v>
          </cell>
          <cell r="W729">
            <v>0.12752546705546497</v>
          </cell>
          <cell r="X729">
            <v>13.25546541757619</v>
          </cell>
          <cell r="Y729">
            <v>130.81637861211547</v>
          </cell>
        </row>
        <row r="730">
          <cell r="A730" t="str">
            <v>LU2146189407</v>
          </cell>
          <cell r="B730" t="str">
            <v>Sust Health Living RSAM K €</v>
          </cell>
          <cell r="C730" t="str">
            <v>ROBECO SAM</v>
          </cell>
          <cell r="D730" t="str">
            <v>EUR</v>
          </cell>
          <cell r="E730" t="str">
            <v>A. WORLD</v>
          </cell>
          <cell r="F730" t="str">
            <v>Flex</v>
          </cell>
          <cell r="G730" t="str">
            <v>Acc</v>
          </cell>
          <cell r="H730">
            <v>257</v>
          </cell>
          <cell r="I730">
            <v>98.054474708171199</v>
          </cell>
          <cell r="J730">
            <v>3.4242388526743772E-2</v>
          </cell>
          <cell r="K730">
            <v>0.15736778306572208</v>
          </cell>
          <cell r="L730">
            <v>9.1396655824461659E-2</v>
          </cell>
          <cell r="M730">
            <v>305</v>
          </cell>
          <cell r="N730">
            <v>94.098360655737707</v>
          </cell>
          <cell r="O730">
            <v>1.6884097147690191E-2</v>
          </cell>
          <cell r="P730">
            <v>0.1858084940778007</v>
          </cell>
          <cell r="Q730">
            <v>9.4850998587889146E-2</v>
          </cell>
          <cell r="R730">
            <v>353</v>
          </cell>
          <cell r="S730">
            <v>72.237960339943342</v>
          </cell>
          <cell r="T730">
            <v>-0.13576527775267158</v>
          </cell>
          <cell r="U730">
            <v>0.30486647290745328</v>
          </cell>
          <cell r="V730">
            <v>7.8534031413612482E-2</v>
          </cell>
          <cell r="W730">
            <v>6.8605549229323826E-2</v>
          </cell>
          <cell r="X730">
            <v>21.706545437143177</v>
          </cell>
          <cell r="Y730">
            <v>88.016865584893594</v>
          </cell>
        </row>
        <row r="731">
          <cell r="A731" t="str">
            <v>LU2146190835</v>
          </cell>
          <cell r="B731" t="str">
            <v>Sust Water F RSAM K €</v>
          </cell>
          <cell r="C731" t="str">
            <v>ROBECO SAM</v>
          </cell>
          <cell r="D731" t="str">
            <v>EUR</v>
          </cell>
          <cell r="E731" t="str">
            <v>A. WORLD</v>
          </cell>
          <cell r="F731" t="str">
            <v>SMALL CAP</v>
          </cell>
          <cell r="G731" t="str">
            <v>Acc</v>
          </cell>
          <cell r="H731">
            <v>289</v>
          </cell>
          <cell r="I731">
            <v>86.159169550173004</v>
          </cell>
          <cell r="J731">
            <v>-2.3815939915319717E-2</v>
          </cell>
          <cell r="K731">
            <v>0.14672264796707291</v>
          </cell>
          <cell r="L731">
            <v>0.10589889990381463</v>
          </cell>
          <cell r="M731">
            <v>325</v>
          </cell>
          <cell r="N731">
            <v>84.307692307692307</v>
          </cell>
          <cell r="O731">
            <v>-4.7121352955500413E-2</v>
          </cell>
          <cell r="P731">
            <v>0.18472318050698769</v>
          </cell>
          <cell r="Q731">
            <v>9.9326930297293003E-2</v>
          </cell>
          <cell r="R731">
            <v>361</v>
          </cell>
          <cell r="S731">
            <v>71.19113573407202</v>
          </cell>
          <cell r="T731">
            <v>-0.15086505588107735</v>
          </cell>
          <cell r="U731">
            <v>0.30862030273401336</v>
          </cell>
          <cell r="V731">
            <v>0.1134653665778198</v>
          </cell>
          <cell r="W731">
            <v>7.8787559886228209E-2</v>
          </cell>
          <cell r="X731">
            <v>22.752549176784093</v>
          </cell>
          <cell r="Y731">
            <v>95.741656527780322</v>
          </cell>
        </row>
        <row r="732">
          <cell r="A732" t="str">
            <v>LU2145463613</v>
          </cell>
          <cell r="B732" t="str">
            <v>Smart Materials RSAM K €</v>
          </cell>
          <cell r="C732" t="str">
            <v>ROBECO SAM</v>
          </cell>
          <cell r="D732" t="str">
            <v>EUR</v>
          </cell>
          <cell r="E732" t="str">
            <v>A. WORLD</v>
          </cell>
          <cell r="F732" t="str">
            <v>Indus Mat</v>
          </cell>
          <cell r="G732" t="str">
            <v>Acc</v>
          </cell>
          <cell r="H732">
            <v>289</v>
          </cell>
          <cell r="I732">
            <v>91.003460207612449</v>
          </cell>
          <cell r="J732">
            <v>1.9737038949823038E-3</v>
          </cell>
          <cell r="K732">
            <v>0.14589239454839231</v>
          </cell>
          <cell r="L732">
            <v>8.8736276256352165E-2</v>
          </cell>
          <cell r="M732">
            <v>325</v>
          </cell>
          <cell r="N732">
            <v>86.15384615384616</v>
          </cell>
          <cell r="O732">
            <v>-7.3004982744544367E-2</v>
          </cell>
          <cell r="P732">
            <v>0.1597628107004358</v>
          </cell>
          <cell r="Q732">
            <v>9.1367898267454395E-2</v>
          </cell>
          <cell r="R732">
            <v>361</v>
          </cell>
          <cell r="S732">
            <v>64.265927977839326</v>
          </cell>
          <cell r="T732">
            <v>-0.16609038316699892</v>
          </cell>
          <cell r="U732">
            <v>0.37378250297695309</v>
          </cell>
          <cell r="V732">
            <v>8.1724367509986573E-2</v>
          </cell>
          <cell r="W732">
            <v>3.5231507737667589E-2</v>
          </cell>
          <cell r="X732">
            <v>17.539932237969801</v>
          </cell>
          <cell r="Y732">
            <v>121.08720356670108</v>
          </cell>
        </row>
        <row r="733">
          <cell r="A733" t="str">
            <v>LU0187079180</v>
          </cell>
          <cell r="B733" t="str">
            <v>Sust Propert Eq Rob K€</v>
          </cell>
          <cell r="C733" t="str">
            <v>ROBECO</v>
          </cell>
          <cell r="D733" t="str">
            <v>EUR</v>
          </cell>
          <cell r="E733" t="str">
            <v>A. SECTOR</v>
          </cell>
          <cell r="F733" t="str">
            <v>REAL ESTATE</v>
          </cell>
          <cell r="G733" t="str">
            <v>Acc</v>
          </cell>
          <cell r="H733">
            <v>289</v>
          </cell>
          <cell r="I733">
            <v>84.775086505190316</v>
          </cell>
          <cell r="J733">
            <v>-2.071540874654143E-2</v>
          </cell>
          <cell r="K733">
            <v>0.13551016282513118</v>
          </cell>
          <cell r="L733">
            <v>6.857639604191168E-2</v>
          </cell>
          <cell r="M733">
            <v>325</v>
          </cell>
          <cell r="N733">
            <v>83.07692307692308</v>
          </cell>
          <cell r="O733">
            <v>-7.0559124474954965E-2</v>
          </cell>
          <cell r="P733">
            <v>0.15449366469158657</v>
          </cell>
          <cell r="Q733">
            <v>6.8124073180624745E-2</v>
          </cell>
          <cell r="R733">
            <v>361</v>
          </cell>
          <cell r="S733">
            <v>61.772853185595565</v>
          </cell>
          <cell r="T733">
            <v>-0.24040302638714714</v>
          </cell>
          <cell r="U733">
            <v>0.30820791650694318</v>
          </cell>
          <cell r="V733">
            <v>6.5865739277057633E-2</v>
          </cell>
          <cell r="W733">
            <v>5.7251237948601985E-2</v>
          </cell>
          <cell r="X733">
            <v>13.065597870382078</v>
          </cell>
          <cell r="Y733">
            <v>102.23124425980157</v>
          </cell>
        </row>
        <row r="734">
          <cell r="A734" t="str">
            <v>NL0000289783</v>
          </cell>
          <cell r="B734" t="str">
            <v>Sust Glob Stars Rob K €</v>
          </cell>
          <cell r="C734" t="str">
            <v>ROBECO</v>
          </cell>
          <cell r="D734" t="str">
            <v>EUR</v>
          </cell>
          <cell r="E734" t="str">
            <v>A. WORLD</v>
          </cell>
          <cell r="F734" t="str">
            <v>L. CAP MIXED</v>
          </cell>
          <cell r="G734" t="str">
            <v>Acc</v>
          </cell>
          <cell r="H734">
            <v>289</v>
          </cell>
          <cell r="I734">
            <v>85.813148788927336</v>
          </cell>
          <cell r="J734">
            <v>-7.5451018966036232E-3</v>
          </cell>
          <cell r="K734">
            <v>0.14098684663601047</v>
          </cell>
          <cell r="L734">
            <v>9.6423638076685858E-2</v>
          </cell>
          <cell r="M734">
            <v>325</v>
          </cell>
          <cell r="N734">
            <v>86.769230769230759</v>
          </cell>
          <cell r="O734">
            <v>-5.4371294127630705E-2</v>
          </cell>
          <cell r="P734">
            <v>0.17468638505220113</v>
          </cell>
          <cell r="Q734">
            <v>0.10007991412926742</v>
          </cell>
          <cell r="R734">
            <v>361</v>
          </cell>
          <cell r="S734">
            <v>72.853185595567865</v>
          </cell>
          <cell r="T734">
            <v>-0.14162249846937172</v>
          </cell>
          <cell r="U734">
            <v>0.27375764970062788</v>
          </cell>
          <cell r="V734">
            <v>0.10916425059876467</v>
          </cell>
          <cell r="W734">
            <v>0.10415402606241875</v>
          </cell>
          <cell r="X734">
            <v>24.491707001828551</v>
          </cell>
          <cell r="Y734">
            <v>100.72836761059779</v>
          </cell>
        </row>
        <row r="735">
          <cell r="A735" t="str">
            <v>FR0010541557</v>
          </cell>
          <cell r="B735" t="str">
            <v>R Conv Club R-co K €</v>
          </cell>
          <cell r="C735" t="str">
            <v>R-co</v>
          </cell>
          <cell r="D735" t="str">
            <v>EUR</v>
          </cell>
          <cell r="E735" t="str">
            <v>MIX</v>
          </cell>
          <cell r="F735" t="str">
            <v>FLEX</v>
          </cell>
          <cell r="G735" t="str">
            <v>Acc</v>
          </cell>
          <cell r="H735">
            <v>289</v>
          </cell>
          <cell r="I735">
            <v>86.851211072664356</v>
          </cell>
          <cell r="J735">
            <v>-2.8192400567458309E-3</v>
          </cell>
          <cell r="K735">
            <v>0.11533816109887507</v>
          </cell>
          <cell r="L735">
            <v>5.1684524385488873E-2</v>
          </cell>
          <cell r="M735">
            <v>325</v>
          </cell>
          <cell r="N735">
            <v>88.615384615384613</v>
          </cell>
          <cell r="O735">
            <v>-2.9644226111106282E-3</v>
          </cell>
          <cell r="P735">
            <v>0.1350220288282159</v>
          </cell>
          <cell r="Q735">
            <v>4.5028987687070421E-2</v>
          </cell>
          <cell r="R735">
            <v>361</v>
          </cell>
          <cell r="S735">
            <v>57.61772853185596</v>
          </cell>
          <cell r="T735">
            <v>-0.15041602408207189</v>
          </cell>
          <cell r="U735">
            <v>0.28740640057842665</v>
          </cell>
          <cell r="V735">
            <v>4.6804283033447414E-2</v>
          </cell>
          <cell r="W735">
            <v>-2.9731568439936629E-2</v>
          </cell>
          <cell r="X735">
            <v>17.22872094118074</v>
          </cell>
          <cell r="Y735">
            <v>110.98834444044658</v>
          </cell>
        </row>
        <row r="736">
          <cell r="A736" t="str">
            <v>FR0011253624</v>
          </cell>
          <cell r="B736" t="str">
            <v>R Valor R-co K €</v>
          </cell>
          <cell r="C736" t="str">
            <v>R-co</v>
          </cell>
          <cell r="D736" t="str">
            <v>EUR</v>
          </cell>
          <cell r="E736" t="str">
            <v>MIX</v>
          </cell>
          <cell r="F736" t="str">
            <v>OFFENS</v>
          </cell>
          <cell r="G736" t="str">
            <v>Acc</v>
          </cell>
          <cell r="H736">
            <v>289</v>
          </cell>
          <cell r="I736">
            <v>97.231833910034609</v>
          </cell>
          <cell r="J736">
            <v>2.5429169834823684E-2</v>
          </cell>
          <cell r="K736">
            <v>0.14787533876235281</v>
          </cell>
          <cell r="L736">
            <v>8.9148160487343198E-2</v>
          </cell>
          <cell r="M736">
            <v>325</v>
          </cell>
          <cell r="N736">
            <v>90.461538461538453</v>
          </cell>
          <cell r="O736">
            <v>4.2535644125419724E-3</v>
          </cell>
          <cell r="P736">
            <v>0.15463371841570017</v>
          </cell>
          <cell r="Q736">
            <v>9.2080468087105016E-2</v>
          </cell>
          <cell r="R736">
            <v>361</v>
          </cell>
          <cell r="S736">
            <v>71.19113573407202</v>
          </cell>
          <cell r="T736">
            <v>-0.11073603738351812</v>
          </cell>
          <cell r="U736">
            <v>0.29982063691208927</v>
          </cell>
          <cell r="V736">
            <v>8.6118814771566132E-2</v>
          </cell>
          <cell r="W736">
            <v>4.5032281188529977E-2</v>
          </cell>
          <cell r="X736">
            <v>20.450889503603968</v>
          </cell>
          <cell r="Y736">
            <v>101.58041464907872</v>
          </cell>
        </row>
        <row r="737">
          <cell r="A737" t="str">
            <v>LU1100077442</v>
          </cell>
          <cell r="B737" t="str">
            <v>Patrimoine Clartan K €</v>
          </cell>
          <cell r="C737" t="str">
            <v>CLARTAN</v>
          </cell>
          <cell r="D737" t="str">
            <v>EUR</v>
          </cell>
          <cell r="E737" t="str">
            <v>MIX</v>
          </cell>
          <cell r="F737" t="str">
            <v>DEFENS</v>
          </cell>
          <cell r="G737" t="str">
            <v>Acc</v>
          </cell>
          <cell r="H737">
            <v>289</v>
          </cell>
          <cell r="I737">
            <v>86.851211072664356</v>
          </cell>
          <cell r="J737">
            <v>-4.0287388800406276E-3</v>
          </cell>
          <cell r="K737">
            <v>5.5380712962350476E-2</v>
          </cell>
          <cell r="L737">
            <v>3.7255010326286087E-2</v>
          </cell>
          <cell r="M737">
            <v>325</v>
          </cell>
          <cell r="N737">
            <v>81.538461538461533</v>
          </cell>
          <cell r="O737">
            <v>-1.3097858964053398E-2</v>
          </cell>
          <cell r="P737">
            <v>5.937155249419819E-2</v>
          </cell>
          <cell r="Q737">
            <v>2.6372857613063072E-2</v>
          </cell>
          <cell r="R737">
            <v>361</v>
          </cell>
          <cell r="S737">
            <v>70.91412742382272</v>
          </cell>
          <cell r="T737">
            <v>-3.605726249080516E-2</v>
          </cell>
          <cell r="U737">
            <v>9.0562687915486426E-2</v>
          </cell>
          <cell r="V737">
            <v>2.5471039776692184E-2</v>
          </cell>
          <cell r="W737">
            <v>-8.0914983709894361E-3</v>
          </cell>
          <cell r="X737">
            <v>33.09165705258156</v>
          </cell>
          <cell r="Y737">
            <v>24.793286035491381</v>
          </cell>
        </row>
        <row r="738">
          <cell r="A738" t="str">
            <v>LU1100076550</v>
          </cell>
          <cell r="B738" t="str">
            <v>Valeurs Clartan K €</v>
          </cell>
          <cell r="C738" t="str">
            <v>CLARTAN</v>
          </cell>
          <cell r="D738" t="str">
            <v>EUR</v>
          </cell>
          <cell r="E738" t="str">
            <v>MIX</v>
          </cell>
          <cell r="F738" t="str">
            <v>FLEX</v>
          </cell>
          <cell r="G738" t="str">
            <v>Acc</v>
          </cell>
          <cell r="H738">
            <v>289</v>
          </cell>
          <cell r="I738">
            <v>85.813148788927336</v>
          </cell>
          <cell r="J738">
            <v>-9.0039546751158328E-3</v>
          </cell>
          <cell r="K738">
            <v>0.10529484516402632</v>
          </cell>
          <cell r="L738">
            <v>5.357340325227522E-2</v>
          </cell>
          <cell r="M738">
            <v>325</v>
          </cell>
          <cell r="N738">
            <v>81.538461538461533</v>
          </cell>
          <cell r="O738">
            <v>-1.8251895307710719E-2</v>
          </cell>
          <cell r="P738">
            <v>0.11113396046605432</v>
          </cell>
          <cell r="Q738">
            <v>4.4787234438056212E-2</v>
          </cell>
          <cell r="R738">
            <v>361</v>
          </cell>
          <cell r="S738">
            <v>62.326869806094187</v>
          </cell>
          <cell r="T738">
            <v>-0.17504613407744649</v>
          </cell>
          <cell r="U738">
            <v>0.23218283551724206</v>
          </cell>
          <cell r="V738">
            <v>5.9556036816459157E-2</v>
          </cell>
          <cell r="W738">
            <v>9.2417971216025574E-3</v>
          </cell>
          <cell r="X738">
            <v>12.898999875950778</v>
          </cell>
          <cell r="Y738">
            <v>105.83254998946821</v>
          </cell>
        </row>
        <row r="739">
          <cell r="A739" t="str">
            <v>LU0638558717</v>
          </cell>
          <cell r="B739" t="str">
            <v xml:space="preserve">TotRet Intern Ruffer K </v>
          </cell>
          <cell r="C739" t="str">
            <v>RUFFER</v>
          </cell>
          <cell r="D739" t="str">
            <v>EUR</v>
          </cell>
          <cell r="E739" t="str">
            <v>MIX WORLD</v>
          </cell>
          <cell r="F739" t="str">
            <v>NEUTRAL</v>
          </cell>
          <cell r="G739" t="str">
            <v>Acc</v>
          </cell>
          <cell r="H739">
            <v>123</v>
          </cell>
          <cell r="I739">
            <v>95.934959349593498</v>
          </cell>
          <cell r="J739">
            <v>1.453643897157959E-2</v>
          </cell>
          <cell r="K739">
            <v>5.1952382676753714E-2</v>
          </cell>
          <cell r="L739">
            <v>3.0575045835392167E-2</v>
          </cell>
          <cell r="M739">
            <v>171</v>
          </cell>
          <cell r="N739">
            <v>87.719298245614027</v>
          </cell>
          <cell r="O739">
            <v>-7.6365111012217214E-3</v>
          </cell>
          <cell r="P739">
            <v>7.7808925280082139E-2</v>
          </cell>
          <cell r="Q739">
            <v>3.1829658002130445E-2</v>
          </cell>
          <cell r="R739">
            <v>219</v>
          </cell>
          <cell r="S739">
            <v>66.666666666666657</v>
          </cell>
          <cell r="T739">
            <v>-4.6375681995323603E-2</v>
          </cell>
          <cell r="U739">
            <v>0.13494652891063974</v>
          </cell>
          <cell r="V739">
            <v>2.8636511552229127E-2</v>
          </cell>
          <cell r="W739">
            <v>2.5590770660953166E-2</v>
          </cell>
          <cell r="X739">
            <v>3.2157694429151578</v>
          </cell>
          <cell r="Y739">
            <v>82.297450425685909</v>
          </cell>
        </row>
        <row r="740">
          <cell r="A740" t="str">
            <v>LU0061385943</v>
          </cell>
          <cell r="B740" t="str">
            <v>SPE Goldmines (Placeuro) K €</v>
          </cell>
          <cell r="C740" t="str">
            <v>DEN AM</v>
          </cell>
          <cell r="D740" t="str">
            <v>EUR</v>
          </cell>
          <cell r="E740" t="str">
            <v>A. SECTOR</v>
          </cell>
          <cell r="F740" t="str">
            <v>GOLD</v>
          </cell>
          <cell r="G740" t="str">
            <v>Acc</v>
          </cell>
          <cell r="H740">
            <v>289</v>
          </cell>
          <cell r="I740">
            <v>39.792387543252595</v>
          </cell>
          <cell r="J740">
            <v>-0.15043150461372179</v>
          </cell>
          <cell r="K740">
            <v>0.13126276201824805</v>
          </cell>
          <cell r="L740">
            <v>-2.2625323033769518E-2</v>
          </cell>
          <cell r="M740">
            <v>325</v>
          </cell>
          <cell r="N740">
            <v>60</v>
          </cell>
          <cell r="O740">
            <v>-0.27944673046475643</v>
          </cell>
          <cell r="P740">
            <v>0.16615687038389701</v>
          </cell>
          <cell r="Q740">
            <v>4.1456976217488339E-2</v>
          </cell>
          <cell r="R740">
            <v>361</v>
          </cell>
          <cell r="S740">
            <v>40.720221606648202</v>
          </cell>
          <cell r="T740">
            <v>-0.40588361956085262</v>
          </cell>
          <cell r="U740">
            <v>0.62532429863862449</v>
          </cell>
          <cell r="V740">
            <v>-8.8408644400785885E-2</v>
          </cell>
          <cell r="W740">
            <v>-7.0654649573761941E-2</v>
          </cell>
          <cell r="X740">
            <v>6.315333147527892</v>
          </cell>
          <cell r="Y740">
            <v>298.00571375216487</v>
          </cell>
        </row>
        <row r="741">
          <cell r="A741" t="str">
            <v>LU0061383732</v>
          </cell>
          <cell r="B741" t="str">
            <v>SPE H Y (Placeuro) D €</v>
          </cell>
          <cell r="C741" t="str">
            <v>DEN AM</v>
          </cell>
          <cell r="D741" t="str">
            <v>EUR</v>
          </cell>
          <cell r="E741" t="str">
            <v>B. EUROPE</v>
          </cell>
          <cell r="F741" t="str">
            <v>HIGH Y</v>
          </cell>
          <cell r="G741" t="str">
            <v>Inc</v>
          </cell>
          <cell r="H741">
            <v>289</v>
          </cell>
          <cell r="I741">
            <v>27.335640138408309</v>
          </cell>
          <cell r="J741">
            <v>-7.979214494596587E-2</v>
          </cell>
          <cell r="K741">
            <v>6.9308163147674184E-2</v>
          </cell>
          <cell r="L741">
            <v>-3.2378599254337836E-2</v>
          </cell>
          <cell r="M741">
            <v>325</v>
          </cell>
          <cell r="N741">
            <v>34.769230769230766</v>
          </cell>
          <cell r="O741">
            <v>-0.11097142938684997</v>
          </cell>
          <cell r="P741">
            <v>8.7010122026802417E-2</v>
          </cell>
          <cell r="Q741">
            <v>-2.6088216388218233E-2</v>
          </cell>
          <cell r="R741">
            <v>361</v>
          </cell>
          <cell r="S741">
            <v>39.335180055401665</v>
          </cell>
          <cell r="T741">
            <v>-0.21021209740769833</v>
          </cell>
          <cell r="U741">
            <v>0.2172326323541445</v>
          </cell>
          <cell r="V741">
            <v>-5.0847457627118509E-2</v>
          </cell>
          <cell r="W741">
            <v>-8.6419753086419804E-2</v>
          </cell>
          <cell r="X741">
            <v>-5.0465730062454943</v>
          </cell>
          <cell r="Y741">
            <v>77.692832555259557</v>
          </cell>
        </row>
        <row r="742">
          <cell r="A742" t="str">
            <v>FR0010687038</v>
          </cell>
          <cell r="B742" t="str">
            <v>Convictions Sanso K €</v>
          </cell>
          <cell r="C742" t="str">
            <v xml:space="preserve">SANSO </v>
          </cell>
          <cell r="D742" t="str">
            <v>EUR</v>
          </cell>
          <cell r="E742" t="str">
            <v>MIX Flex</v>
          </cell>
          <cell r="F742" t="str">
            <v>World</v>
          </cell>
          <cell r="G742" t="str">
            <v>Acc</v>
          </cell>
          <cell r="H742">
            <v>111</v>
          </cell>
          <cell r="I742">
            <v>85.585585585585591</v>
          </cell>
          <cell r="J742">
            <v>-4.9832274726897968E-3</v>
          </cell>
          <cell r="K742">
            <v>3.1814989698455018E-2</v>
          </cell>
          <cell r="L742">
            <v>1.0727823295019201E-2</v>
          </cell>
          <cell r="M742">
            <v>159</v>
          </cell>
          <cell r="N742">
            <v>74.842767295597483</v>
          </cell>
          <cell r="O742">
            <v>-9.3383424002865256E-3</v>
          </cell>
          <cell r="P742">
            <v>3.429351465700492E-2</v>
          </cell>
          <cell r="Q742">
            <v>1.0075702052527946E-2</v>
          </cell>
          <cell r="R742">
            <v>207</v>
          </cell>
          <cell r="S742">
            <v>62.318840579710141</v>
          </cell>
          <cell r="T742">
            <v>-8.8514183476500155E-2</v>
          </cell>
          <cell r="U742">
            <v>8.1969910895385453E-2</v>
          </cell>
          <cell r="V742">
            <v>1.2011171407304788E-2</v>
          </cell>
          <cell r="W742">
            <v>5.4237362890531271E-3</v>
          </cell>
          <cell r="X742">
            <v>7.5055107761214002</v>
          </cell>
          <cell r="Y742">
            <v>49.241327906007598</v>
          </cell>
        </row>
        <row r="743">
          <cell r="A743" t="str">
            <v>LU0302446645</v>
          </cell>
          <cell r="B743" t="str">
            <v>Gl Climate Change SISF K €</v>
          </cell>
          <cell r="C743" t="str">
            <v>SCHRODERS ISF</v>
          </cell>
          <cell r="D743" t="str">
            <v>EUR</v>
          </cell>
          <cell r="E743" t="str">
            <v>A. SECTOR</v>
          </cell>
          <cell r="F743" t="str">
            <v>ECOLOGY</v>
          </cell>
          <cell r="G743" t="str">
            <v>Acc</v>
          </cell>
          <cell r="H743">
            <v>252</v>
          </cell>
          <cell r="I743">
            <v>94.841269841269835</v>
          </cell>
          <cell r="J743">
            <v>2.9557731874203543E-2</v>
          </cell>
          <cell r="K743">
            <v>0.15698640596662447</v>
          </cell>
          <cell r="L743">
            <v>0.10731459662329301</v>
          </cell>
          <cell r="M743">
            <v>300</v>
          </cell>
          <cell r="N743">
            <v>93</v>
          </cell>
          <cell r="O743">
            <v>1.601482250097451E-2</v>
          </cell>
          <cell r="P743">
            <v>0.1827531208229872</v>
          </cell>
          <cell r="Q743">
            <v>0.10140413684144578</v>
          </cell>
          <cell r="R743">
            <v>348</v>
          </cell>
          <cell r="S743">
            <v>72.41379310344827</v>
          </cell>
          <cell r="T743">
            <v>-0.12399426485922833</v>
          </cell>
          <cell r="U743">
            <v>0.29343457789852673</v>
          </cell>
          <cell r="V743">
            <v>0.10636990956139902</v>
          </cell>
          <cell r="W743">
            <v>0.10410185503479052</v>
          </cell>
          <cell r="X743">
            <v>24.651272006976164</v>
          </cell>
          <cell r="Y743">
            <v>113.19989613545427</v>
          </cell>
        </row>
        <row r="744">
          <cell r="A744" t="str">
            <v>LU0319791538</v>
          </cell>
          <cell r="B744" t="str">
            <v>Europ Div Maxim SISF K €</v>
          </cell>
          <cell r="C744" t="str">
            <v>SCHRODERS ISF</v>
          </cell>
          <cell r="D744" t="str">
            <v>EUR</v>
          </cell>
          <cell r="E744" t="str">
            <v>A. EUROPE</v>
          </cell>
          <cell r="F744" t="str">
            <v>DIVIDEND</v>
          </cell>
          <cell r="G744" t="str">
            <v>Acc</v>
          </cell>
          <cell r="H744">
            <v>246</v>
          </cell>
          <cell r="I744">
            <v>75.203252032520325</v>
          </cell>
          <cell r="J744">
            <v>-4.1298792266934579E-2</v>
          </cell>
          <cell r="K744">
            <v>0.10750423734352489</v>
          </cell>
          <cell r="L744">
            <v>4.4930244429002064E-2</v>
          </cell>
          <cell r="M744">
            <v>294</v>
          </cell>
          <cell r="N744">
            <v>67.346938775510196</v>
          </cell>
          <cell r="O744">
            <v>-7.3023581638978541E-2</v>
          </cell>
          <cell r="P744">
            <v>0.12729878205824952</v>
          </cell>
          <cell r="Q744">
            <v>3.0279234822735535E-2</v>
          </cell>
          <cell r="R744">
            <v>342</v>
          </cell>
          <cell r="S744">
            <v>62.865497076023388</v>
          </cell>
          <cell r="T744">
            <v>-0.23135993665874902</v>
          </cell>
          <cell r="U744">
            <v>0.19797621910937041</v>
          </cell>
          <cell r="V744">
            <v>5.4870286410518609E-2</v>
          </cell>
          <cell r="W744">
            <v>-1.6102485592864868E-3</v>
          </cell>
          <cell r="X744">
            <v>7.8342857847626499</v>
          </cell>
          <cell r="Y744">
            <v>108.03684746633249</v>
          </cell>
        </row>
        <row r="745">
          <cell r="A745" t="str">
            <v>LU0248184466</v>
          </cell>
          <cell r="B745" t="str">
            <v>Asian Opport SISF</v>
          </cell>
          <cell r="C745" t="str">
            <v>SCHRODERS ISF</v>
          </cell>
          <cell r="D745" t="str">
            <v>EUR</v>
          </cell>
          <cell r="E745" t="str">
            <v>A. ASIA</v>
          </cell>
          <cell r="F745" t="str">
            <v>ASIA ex Japan</v>
          </cell>
          <cell r="G745" t="str">
            <v>Acc</v>
          </cell>
          <cell r="H745">
            <v>283</v>
          </cell>
          <cell r="I745">
            <v>98.939929328621915</v>
          </cell>
          <cell r="J745">
            <v>2.6035831858642403E-2</v>
          </cell>
          <cell r="K745">
            <v>0.13863823421022431</v>
          </cell>
          <cell r="L745">
            <v>0.10736560799296235</v>
          </cell>
          <cell r="M745">
            <v>325</v>
          </cell>
          <cell r="N745">
            <v>89.84615384615384</v>
          </cell>
          <cell r="O745">
            <v>-2.2557525536646794E-3</v>
          </cell>
          <cell r="P745">
            <v>0.15661064585861839</v>
          </cell>
          <cell r="Q745">
            <v>0.10162852998217087</v>
          </cell>
          <cell r="R745">
            <v>361</v>
          </cell>
          <cell r="S745">
            <v>67.59002770083103</v>
          </cell>
          <cell r="T745">
            <v>-0.1449229945444411</v>
          </cell>
          <cell r="U745">
            <v>0.34283016753325701</v>
          </cell>
          <cell r="V745">
            <v>9.3537414965986221E-2</v>
          </cell>
          <cell r="W745">
            <v>5.7599335573439436E-2</v>
          </cell>
          <cell r="X745">
            <v>19.508486889361048</v>
          </cell>
          <cell r="Y745">
            <v>109.38114485807404</v>
          </cell>
        </row>
        <row r="746">
          <cell r="A746" t="str">
            <v>LU0244354667</v>
          </cell>
          <cell r="B746" t="str">
            <v>China Opport (SISF) K $</v>
          </cell>
          <cell r="C746" t="str">
            <v>SCHRODERS ISF</v>
          </cell>
          <cell r="D746" t="str">
            <v>EUR**</v>
          </cell>
          <cell r="E746" t="str">
            <v>A. EM MKTS</v>
          </cell>
          <cell r="F746" t="str">
            <v>CHINA</v>
          </cell>
          <cell r="G746" t="str">
            <v>Acc</v>
          </cell>
          <cell r="H746">
            <v>284</v>
          </cell>
          <cell r="I746">
            <v>95.774647887323937</v>
          </cell>
          <cell r="J746">
            <v>2.1057878988186896E-2</v>
          </cell>
          <cell r="K746">
            <v>0.1462165951954385</v>
          </cell>
          <cell r="L746">
            <v>9.5018440631977397E-2</v>
          </cell>
          <cell r="M746">
            <v>325</v>
          </cell>
          <cell r="N746">
            <v>89.230769230769241</v>
          </cell>
          <cell r="O746">
            <v>-1.540404670316086E-3</v>
          </cell>
          <cell r="P746">
            <v>0.15960591315562664</v>
          </cell>
          <cell r="Q746">
            <v>9.668535175218107E-2</v>
          </cell>
          <cell r="R746">
            <v>361</v>
          </cell>
          <cell r="S746">
            <v>65.65096952908587</v>
          </cell>
          <cell r="T746">
            <v>-0.21334915920225886</v>
          </cell>
          <cell r="U746">
            <v>0.37072196116058176</v>
          </cell>
          <cell r="V746">
            <v>8.3144372510170594E-2</v>
          </cell>
          <cell r="W746">
            <v>4.3770137684734034E-2</v>
          </cell>
          <cell r="X746">
            <v>16.545353813154048</v>
          </cell>
          <cell r="Y746">
            <v>138.35574545691364</v>
          </cell>
        </row>
        <row r="747">
          <cell r="A747" t="str">
            <v>LU0106253197</v>
          </cell>
          <cell r="B747" t="str">
            <v>EMMA Debt Abs R (SISF) K $</v>
          </cell>
          <cell r="C747" t="str">
            <v>SCHRODERS ISF</v>
          </cell>
          <cell r="D747" t="str">
            <v>USD</v>
          </cell>
          <cell r="E747" t="str">
            <v>B. EM MKTS</v>
          </cell>
          <cell r="F747" t="str">
            <v>DIVERS</v>
          </cell>
          <cell r="G747" t="str">
            <v>Acc</v>
          </cell>
          <cell r="H747">
            <v>289</v>
          </cell>
          <cell r="I747">
            <v>78.54671280276817</v>
          </cell>
          <cell r="J747">
            <v>-1.1657230454354073E-2</v>
          </cell>
          <cell r="K747">
            <v>4.2040023348541622E-2</v>
          </cell>
          <cell r="L747">
            <v>1.211346124550694E-2</v>
          </cell>
          <cell r="M747">
            <v>325</v>
          </cell>
          <cell r="N747">
            <v>76.923076923076934</v>
          </cell>
          <cell r="O747">
            <v>-1.5957657053026562E-2</v>
          </cell>
          <cell r="P747">
            <v>6.4755228301528911E-2</v>
          </cell>
          <cell r="Q747">
            <v>9.4932646149463729E-3</v>
          </cell>
          <cell r="R747">
            <v>361</v>
          </cell>
          <cell r="S747">
            <v>57.340720221606645</v>
          </cell>
          <cell r="T747">
            <v>-6.956339363875115E-2</v>
          </cell>
          <cell r="U747">
            <v>8.7836971506381187E-2</v>
          </cell>
          <cell r="V747">
            <v>9.8211153981058175E-3</v>
          </cell>
          <cell r="W747">
            <v>-9.7392681395147007E-3</v>
          </cell>
          <cell r="X747">
            <v>5.0997462623095133</v>
          </cell>
          <cell r="Y747">
            <v>43.687273329233712</v>
          </cell>
        </row>
        <row r="748">
          <cell r="A748" t="str">
            <v>LU0177592218</v>
          </cell>
          <cell r="B748" t="str">
            <v>EMMAs Debt A.R. Hdg (SISF)</v>
          </cell>
          <cell r="C748" t="str">
            <v>SCHRODERS ISF</v>
          </cell>
          <cell r="D748" t="str">
            <v>EUR</v>
          </cell>
          <cell r="E748" t="str">
            <v>B. EM MKTS</v>
          </cell>
          <cell r="F748" t="str">
            <v>EURO HDG</v>
          </cell>
          <cell r="G748" t="str">
            <v>Acc</v>
          </cell>
          <cell r="H748">
            <v>289</v>
          </cell>
          <cell r="I748">
            <v>48.788927335640139</v>
          </cell>
          <cell r="J748">
            <v>-1.862316155527044E-2</v>
          </cell>
          <cell r="K748">
            <v>3.9067677767183451E-2</v>
          </cell>
          <cell r="L748">
            <v>-3.5516233638377415E-4</v>
          </cell>
          <cell r="M748">
            <v>325</v>
          </cell>
          <cell r="N748">
            <v>52</v>
          </cell>
          <cell r="O748">
            <v>-3.0500305264344749E-2</v>
          </cell>
          <cell r="P748">
            <v>5.984243028584349E-2</v>
          </cell>
          <cell r="Q748">
            <v>8.404078976627094E-4</v>
          </cell>
          <cell r="R748">
            <v>361</v>
          </cell>
          <cell r="S748">
            <v>50.692520775623272</v>
          </cell>
          <cell r="T748">
            <v>-7.931541768498665E-2</v>
          </cell>
          <cell r="U748">
            <v>7.520053381035538E-2</v>
          </cell>
          <cell r="V748">
            <v>7.4850299401196807E-4</v>
          </cell>
          <cell r="W748">
            <v>-2.8239740543317682E-2</v>
          </cell>
          <cell r="X748">
            <v>0.36587060102897501</v>
          </cell>
          <cell r="Y748">
            <v>46.075627324333077</v>
          </cell>
        </row>
        <row r="749">
          <cell r="A749" t="str">
            <v>LU0113257694</v>
          </cell>
          <cell r="B749" t="str">
            <v>Eur Corpor Bond (SISF) K €</v>
          </cell>
          <cell r="C749" t="str">
            <v>SCHRODERS ISF</v>
          </cell>
          <cell r="D749" t="str">
            <v>EUR</v>
          </cell>
          <cell r="E749" t="str">
            <v>B. EUROPE</v>
          </cell>
          <cell r="F749" t="str">
            <v>CORPORATE</v>
          </cell>
          <cell r="G749" t="str">
            <v>Acc</v>
          </cell>
          <cell r="H749">
            <v>289</v>
          </cell>
          <cell r="I749">
            <v>94.463667820069205</v>
          </cell>
          <cell r="J749">
            <v>2.4461326238528036E-2</v>
          </cell>
          <cell r="K749">
            <v>6.4234714969969575E-2</v>
          </cell>
          <cell r="L749">
            <v>4.3597128296900101E-2</v>
          </cell>
          <cell r="M749">
            <v>325</v>
          </cell>
          <cell r="N749">
            <v>94.461538461538467</v>
          </cell>
          <cell r="O749">
            <v>2.3477414795626438E-2</v>
          </cell>
          <cell r="P749">
            <v>6.8374088603025296E-2</v>
          </cell>
          <cell r="Q749">
            <v>4.3355138662092507E-2</v>
          </cell>
          <cell r="R749">
            <v>361</v>
          </cell>
          <cell r="S749">
            <v>77.285318559556785</v>
          </cell>
          <cell r="T749">
            <v>-2.8588186007540893E-2</v>
          </cell>
          <cell r="U749">
            <v>9.5621926352404879E-2</v>
          </cell>
          <cell r="V749">
            <v>3.6535859269282822E-2</v>
          </cell>
          <cell r="W749">
            <v>1.1630514178987195E-2</v>
          </cell>
          <cell r="X749">
            <v>22.53917250953182</v>
          </cell>
          <cell r="Y749">
            <v>25.90756116181787</v>
          </cell>
        </row>
        <row r="750">
          <cell r="A750" t="str">
            <v>LU0161305163</v>
          </cell>
          <cell r="B750" t="str">
            <v>Eur Value (SISF) K €</v>
          </cell>
          <cell r="C750" t="str">
            <v>SCHRODERS ISF</v>
          </cell>
          <cell r="D750" t="str">
            <v>EUR</v>
          </cell>
          <cell r="E750" t="str">
            <v>A. EUROPE</v>
          </cell>
          <cell r="F750" t="str">
            <v>L. CAP</v>
          </cell>
          <cell r="G750" t="str">
            <v>Acc</v>
          </cell>
          <cell r="H750">
            <v>289</v>
          </cell>
          <cell r="I750">
            <v>75.432525951557096</v>
          </cell>
          <cell r="J750">
            <v>-5.057369789078181E-2</v>
          </cell>
          <cell r="K750">
            <v>0.11895601997888416</v>
          </cell>
          <cell r="L750">
            <v>4.1012373983127404E-2</v>
          </cell>
          <cell r="M750">
            <v>325</v>
          </cell>
          <cell r="N750">
            <v>73.846153846153854</v>
          </cell>
          <cell r="O750">
            <v>-8.5843355002925836E-2</v>
          </cell>
          <cell r="P750">
            <v>0.13340116944691183</v>
          </cell>
          <cell r="Q750">
            <v>4.5225237580915678E-2</v>
          </cell>
          <cell r="R750">
            <v>361</v>
          </cell>
          <cell r="S750">
            <v>58.171745152354568</v>
          </cell>
          <cell r="T750">
            <v>-0.22737933797316162</v>
          </cell>
          <cell r="U750">
            <v>0.26735078508079879</v>
          </cell>
          <cell r="V750">
            <v>4.6061984646005083E-2</v>
          </cell>
          <cell r="W750">
            <v>-1.0827613874825337E-3</v>
          </cell>
          <cell r="X750">
            <v>10.608628691488994</v>
          </cell>
          <cell r="Y750">
            <v>121.29745721061001</v>
          </cell>
        </row>
        <row r="751">
          <cell r="A751" t="str">
            <v>LU0246035637</v>
          </cell>
          <cell r="B751" t="str">
            <v>Eur Spec Situat (SISF) K €</v>
          </cell>
          <cell r="C751" t="str">
            <v>SCHRODERS ISF</v>
          </cell>
          <cell r="D751" t="str">
            <v>EUR</v>
          </cell>
          <cell r="E751" t="str">
            <v>A. EUROPE</v>
          </cell>
          <cell r="F751" t="str">
            <v>L. CAP</v>
          </cell>
          <cell r="G751" t="str">
            <v>Acc</v>
          </cell>
          <cell r="H751">
            <v>283</v>
          </cell>
          <cell r="I751">
            <v>89.045936395759711</v>
          </cell>
          <cell r="J751">
            <v>-8.4143704869975734E-3</v>
          </cell>
          <cell r="K751">
            <v>0.127758672047496</v>
          </cell>
          <cell r="L751">
            <v>8.2114572265103547E-2</v>
          </cell>
          <cell r="M751">
            <v>325</v>
          </cell>
          <cell r="N751">
            <v>86.461538461538453</v>
          </cell>
          <cell r="O751">
            <v>-5.0562957910850664E-2</v>
          </cell>
          <cell r="P751">
            <v>0.14491051918472422</v>
          </cell>
          <cell r="Q751">
            <v>8.2876353371202249E-2</v>
          </cell>
          <cell r="R751">
            <v>361</v>
          </cell>
          <cell r="S751">
            <v>66.7590027700831</v>
          </cell>
          <cell r="T751">
            <v>-0.21020222233793834</v>
          </cell>
          <cell r="U751">
            <v>0.27924223074798893</v>
          </cell>
          <cell r="V751">
            <v>8.7763667671114876E-2</v>
          </cell>
          <cell r="W751">
            <v>4.2652144641826317E-2</v>
          </cell>
          <cell r="X751">
            <v>20.012432151040095</v>
          </cell>
          <cell r="Y751">
            <v>115.76219746355321</v>
          </cell>
        </row>
        <row r="752">
          <cell r="A752" t="str">
            <v>LU0106235533</v>
          </cell>
          <cell r="B752" t="str">
            <v>Euro Bond SISF K €</v>
          </cell>
          <cell r="C752" t="str">
            <v>SCHRODERS ISF</v>
          </cell>
          <cell r="D752" t="str">
            <v>EUR</v>
          </cell>
          <cell r="E752" t="str">
            <v>B. EUROPE</v>
          </cell>
          <cell r="F752" t="str">
            <v>EUROPA</v>
          </cell>
          <cell r="G752" t="str">
            <v>Acc</v>
          </cell>
          <cell r="H752">
            <v>289</v>
          </cell>
          <cell r="I752">
            <v>93.771626297577853</v>
          </cell>
          <cell r="J752">
            <v>1.4350616058778964E-2</v>
          </cell>
          <cell r="K752">
            <v>7.0074250649719394E-2</v>
          </cell>
          <cell r="L752">
            <v>4.1445585142152463E-2</v>
          </cell>
          <cell r="M752">
            <v>325</v>
          </cell>
          <cell r="N752">
            <v>93.84615384615384</v>
          </cell>
          <cell r="O752">
            <v>9.2703692282153586E-3</v>
          </cell>
          <cell r="P752">
            <v>7.6558206014066113E-2</v>
          </cell>
          <cell r="Q752">
            <v>4.5060749750495122E-2</v>
          </cell>
          <cell r="R752">
            <v>361</v>
          </cell>
          <cell r="S752">
            <v>77.285318559556785</v>
          </cell>
          <cell r="T752">
            <v>-2.0455619705390404E-2</v>
          </cell>
          <cell r="U752">
            <v>0.10803384729632018</v>
          </cell>
          <cell r="V752">
            <v>2.8175519630485146E-2</v>
          </cell>
          <cell r="W752">
            <v>1.3359131229095267E-2</v>
          </cell>
          <cell r="X752">
            <v>21.851115165632869</v>
          </cell>
          <cell r="Y752">
            <v>27.866492817571363</v>
          </cell>
        </row>
        <row r="753">
          <cell r="A753" t="str">
            <v>LU0248172537</v>
          </cell>
          <cell r="B753" t="str">
            <v>Em  Asia  SISF K €</v>
          </cell>
          <cell r="C753" t="str">
            <v>SCHRODERS ISF</v>
          </cell>
          <cell r="D753" t="str">
            <v>EUR</v>
          </cell>
          <cell r="E753" t="str">
            <v>A. ASIA</v>
          </cell>
          <cell r="F753" t="str">
            <v>EXCL JAPAN</v>
          </cell>
          <cell r="G753" t="str">
            <v>Acc</v>
          </cell>
          <cell r="H753">
            <v>283</v>
          </cell>
          <cell r="I753">
            <v>100</v>
          </cell>
          <cell r="J753">
            <v>3.6892429227382277E-2</v>
          </cell>
          <cell r="K753">
            <v>0.14401229531365364</v>
          </cell>
          <cell r="L753">
            <v>9.9611041120456267E-2</v>
          </cell>
          <cell r="M753">
            <v>325</v>
          </cell>
          <cell r="N753">
            <v>97.846153846153854</v>
          </cell>
          <cell r="O753">
            <v>1.9822918783876452E-2</v>
          </cell>
          <cell r="P753">
            <v>0.1661328189265027</v>
          </cell>
          <cell r="Q753">
            <v>9.7162717179133384E-2</v>
          </cell>
          <cell r="R753">
            <v>361</v>
          </cell>
          <cell r="S753">
            <v>67.59002770083103</v>
          </cell>
          <cell r="T753">
            <v>-0.13565210217167847</v>
          </cell>
          <cell r="U753">
            <v>0.36340158476142032</v>
          </cell>
          <cell r="V753">
            <v>8.1588603496654422E-2</v>
          </cell>
          <cell r="W753">
            <v>8.1781862480211021E-2</v>
          </cell>
          <cell r="X753">
            <v>19.571960138180842</v>
          </cell>
          <cell r="Y753">
            <v>110.08194961652869</v>
          </cell>
        </row>
        <row r="754">
          <cell r="A754" t="str">
            <v>LU0012050992</v>
          </cell>
          <cell r="B754" t="str">
            <v>Gl Bond SISF D $</v>
          </cell>
          <cell r="C754" t="str">
            <v>SCHRODERS ISF</v>
          </cell>
          <cell r="D754" t="str">
            <v>USD</v>
          </cell>
          <cell r="E754" t="str">
            <v>B. WORLD</v>
          </cell>
          <cell r="F754" t="str">
            <v>DIVERS</v>
          </cell>
          <cell r="G754" t="str">
            <v>Inc</v>
          </cell>
          <cell r="H754">
            <v>289</v>
          </cell>
          <cell r="I754">
            <v>47.750865051903112</v>
          </cell>
          <cell r="J754">
            <v>-2.4143379273800836E-2</v>
          </cell>
          <cell r="K754">
            <v>4.1583811139860094E-2</v>
          </cell>
          <cell r="L754">
            <v>-1.0705262305991115E-3</v>
          </cell>
          <cell r="M754">
            <v>325</v>
          </cell>
          <cell r="N754">
            <v>53.538461538461533</v>
          </cell>
          <cell r="O754">
            <v>-3.6184191131051868E-2</v>
          </cell>
          <cell r="P754">
            <v>4.8659989391783183E-2</v>
          </cell>
          <cell r="Q754">
            <v>3.0362012266615945E-3</v>
          </cell>
          <cell r="R754">
            <v>361</v>
          </cell>
          <cell r="S754">
            <v>54.570637119113577</v>
          </cell>
          <cell r="T754">
            <v>-8.4191737579973183E-2</v>
          </cell>
          <cell r="U754">
            <v>6.9659099204321617E-2</v>
          </cell>
          <cell r="V754">
            <v>7.3800738007379074E-3</v>
          </cell>
          <cell r="W754">
            <v>-7.1980677974184393E-3</v>
          </cell>
          <cell r="X754">
            <v>1.1768330068269808</v>
          </cell>
          <cell r="Y754">
            <v>52.514794729199245</v>
          </cell>
        </row>
        <row r="755">
          <cell r="A755" t="str">
            <v>LU0106256372</v>
          </cell>
          <cell r="B755" t="str">
            <v>Gl Bond SISF K $</v>
          </cell>
          <cell r="C755" t="str">
            <v>SCHRODERS ISF</v>
          </cell>
          <cell r="D755" t="str">
            <v>USD</v>
          </cell>
          <cell r="E755" t="str">
            <v>B. WORLD</v>
          </cell>
          <cell r="F755" t="str">
            <v>DIVERS</v>
          </cell>
          <cell r="G755" t="str">
            <v>Acc</v>
          </cell>
          <cell r="H755">
            <v>289</v>
          </cell>
          <cell r="I755">
            <v>92.041522491349482</v>
          </cell>
          <cell r="J755">
            <v>1.6395776963020747E-3</v>
          </cell>
          <cell r="K755">
            <v>6.8226726698781048E-2</v>
          </cell>
          <cell r="L755">
            <v>2.2292704120528084E-2</v>
          </cell>
          <cell r="M755">
            <v>325</v>
          </cell>
          <cell r="N755">
            <v>80.92307692307692</v>
          </cell>
          <cell r="O755">
            <v>-1.0831165805118136E-2</v>
          </cell>
          <cell r="P755">
            <v>7.5424802848397574E-2</v>
          </cell>
          <cell r="Q755">
            <v>2.7326691080159282E-2</v>
          </cell>
          <cell r="R755">
            <v>361</v>
          </cell>
          <cell r="S755">
            <v>67.86703601108033</v>
          </cell>
          <cell r="T755">
            <v>-5.9845593884208001E-2</v>
          </cell>
          <cell r="U755">
            <v>9.5541576334838049E-2</v>
          </cell>
          <cell r="V755">
            <v>3.1645569620253111E-2</v>
          </cell>
          <cell r="W755">
            <v>1.5860870904252367E-2</v>
          </cell>
          <cell r="X755">
            <v>11.100313395076164</v>
          </cell>
          <cell r="Y755">
            <v>42.011089088428527</v>
          </cell>
        </row>
        <row r="756">
          <cell r="A756" t="str">
            <v>LU0106235293</v>
          </cell>
          <cell r="B756" t="str">
            <v>Euro Equit (SISF) K €</v>
          </cell>
          <cell r="C756" t="str">
            <v>SCHRODERS ISF</v>
          </cell>
          <cell r="D756" t="str">
            <v>EUR</v>
          </cell>
          <cell r="E756" t="str">
            <v>A. EUROPE</v>
          </cell>
          <cell r="F756" t="str">
            <v>L. CAP</v>
          </cell>
          <cell r="G756" t="str">
            <v>Acc</v>
          </cell>
          <cell r="H756">
            <v>289</v>
          </cell>
          <cell r="I756">
            <v>76.470588235294116</v>
          </cell>
          <cell r="J756">
            <v>-5.3025666194079779E-2</v>
          </cell>
          <cell r="K756">
            <v>0.12863827587171328</v>
          </cell>
          <cell r="L756">
            <v>6.2541230374665302E-2</v>
          </cell>
          <cell r="M756">
            <v>325</v>
          </cell>
          <cell r="N756">
            <v>76.307692307692307</v>
          </cell>
          <cell r="O756">
            <v>-9.0365060702277317E-2</v>
          </cell>
          <cell r="P756">
            <v>0.14526060098810559</v>
          </cell>
          <cell r="Q756">
            <v>5.517852145229929E-2</v>
          </cell>
          <cell r="R756">
            <v>361</v>
          </cell>
          <cell r="S756">
            <v>59.833795013850413</v>
          </cell>
          <cell r="T756">
            <v>-0.17516931132923225</v>
          </cell>
          <cell r="U756">
            <v>0.26365734216876169</v>
          </cell>
          <cell r="V756">
            <v>4.5861887190300488E-2</v>
          </cell>
          <cell r="W756">
            <v>2.0487570875585837E-3</v>
          </cell>
          <cell r="X756">
            <v>12.212370660686595</v>
          </cell>
          <cell r="Y756">
            <v>124.98533845134676</v>
          </cell>
        </row>
        <row r="757">
          <cell r="A757" t="str">
            <v>LU0189894842</v>
          </cell>
          <cell r="B757" t="str">
            <v>GL H Yield HDG(SISF) K €</v>
          </cell>
          <cell r="C757" t="str">
            <v>SCHRODERS ISF</v>
          </cell>
          <cell r="D757" t="str">
            <v>EUR</v>
          </cell>
          <cell r="E757" t="str">
            <v>B. WORLD</v>
          </cell>
          <cell r="F757" t="str">
            <v>HIGH Y</v>
          </cell>
          <cell r="G757" t="str">
            <v>Acc</v>
          </cell>
          <cell r="H757">
            <v>289</v>
          </cell>
          <cell r="I757">
            <v>93.079584775086516</v>
          </cell>
          <cell r="J757">
            <v>1.2863680036690583E-2</v>
          </cell>
          <cell r="K757">
            <v>7.9578769156985363E-2</v>
          </cell>
          <cell r="L757">
            <v>4.3093714649751647E-2</v>
          </cell>
          <cell r="M757">
            <v>325</v>
          </cell>
          <cell r="N757">
            <v>90.153846153846146</v>
          </cell>
          <cell r="O757">
            <v>3.0724686601484399E-4</v>
          </cell>
          <cell r="P757">
            <v>9.3342185087787508E-2</v>
          </cell>
          <cell r="Q757">
            <v>3.6447066310575149E-2</v>
          </cell>
          <cell r="R757">
            <v>361</v>
          </cell>
          <cell r="S757">
            <v>62.880886426592795</v>
          </cell>
          <cell r="T757">
            <v>-8.9150516563381077E-2</v>
          </cell>
          <cell r="U757">
            <v>0.1636422843709848</v>
          </cell>
          <cell r="V757">
            <v>2.3428886438809249E-2</v>
          </cell>
          <cell r="W757">
            <v>1.3545903487210964E-3</v>
          </cell>
          <cell r="X757">
            <v>13.125348351119506</v>
          </cell>
          <cell r="Y757">
            <v>45.012423426422657</v>
          </cell>
        </row>
        <row r="758">
          <cell r="A758" t="str">
            <v>LU0180781048</v>
          </cell>
          <cell r="B758" t="str">
            <v>Gl Inflat Linkd Bond SISF K €</v>
          </cell>
          <cell r="C758" t="str">
            <v>SCHRODERS ISF</v>
          </cell>
          <cell r="D758" t="str">
            <v>EUR</v>
          </cell>
          <cell r="E758" t="str">
            <v>B. WORLD</v>
          </cell>
          <cell r="F758" t="str">
            <v>INFLAT</v>
          </cell>
          <cell r="G758" t="str">
            <v>Acc</v>
          </cell>
          <cell r="H758">
            <v>289</v>
          </cell>
          <cell r="I758">
            <v>95.155709342560556</v>
          </cell>
          <cell r="J758">
            <v>1.472544105240825E-2</v>
          </cell>
          <cell r="K758">
            <v>5.0287074692591638E-2</v>
          </cell>
          <cell r="L758">
            <v>2.9155105330441966E-2</v>
          </cell>
          <cell r="M758">
            <v>325</v>
          </cell>
          <cell r="N758">
            <v>95.384615384615387</v>
          </cell>
          <cell r="O758">
            <v>7.6492418856349172E-3</v>
          </cell>
          <cell r="P758">
            <v>6.4490397402272734E-2</v>
          </cell>
          <cell r="Q758">
            <v>3.0281493460157849E-2</v>
          </cell>
          <cell r="R758">
            <v>361</v>
          </cell>
          <cell r="S758">
            <v>68.97506925207756</v>
          </cell>
          <cell r="T758">
            <v>-3.786042103830034E-2</v>
          </cell>
          <cell r="U758">
            <v>8.5449735449735456E-2</v>
          </cell>
          <cell r="V758">
            <v>3.9124192390524115E-2</v>
          </cell>
          <cell r="W758">
            <v>2.1184834236009364E-2</v>
          </cell>
          <cell r="X758">
            <v>13.030880940255654</v>
          </cell>
          <cell r="Y758">
            <v>43.155672008019614</v>
          </cell>
        </row>
        <row r="759">
          <cell r="A759" t="str">
            <v>LU0757360457</v>
          </cell>
          <cell r="B759" t="str">
            <v>Gl Multi Ass Income SISF K €H</v>
          </cell>
          <cell r="C759" t="str">
            <v>SCHRODERS ISF</v>
          </cell>
          <cell r="D759" t="str">
            <v>EUR</v>
          </cell>
          <cell r="E759" t="str">
            <v>MIX</v>
          </cell>
          <cell r="F759" t="str">
            <v>EUROHEDGE</v>
          </cell>
          <cell r="G759" t="str">
            <v>Acc</v>
          </cell>
          <cell r="H759">
            <v>137</v>
          </cell>
          <cell r="I759">
            <v>59.854014598540154</v>
          </cell>
          <cell r="J759">
            <v>-2.0131571598823041E-2</v>
          </cell>
          <cell r="K759">
            <v>2.3815161226604521E-2</v>
          </cell>
          <cell r="L759">
            <v>4.6156635545728797E-3</v>
          </cell>
          <cell r="M759">
            <v>185</v>
          </cell>
          <cell r="N759">
            <v>61.621621621621628</v>
          </cell>
          <cell r="O759">
            <v>-2.5793540899399826E-2</v>
          </cell>
          <cell r="P759">
            <v>2.6567251813677029E-2</v>
          </cell>
          <cell r="Q759">
            <v>4.2960949650650004E-3</v>
          </cell>
          <cell r="R759">
            <v>233</v>
          </cell>
          <cell r="S759">
            <v>57.510729613733901</v>
          </cell>
          <cell r="T759">
            <v>-9.1561662844432887E-2</v>
          </cell>
          <cell r="U759">
            <v>8.8250039117355072E-2</v>
          </cell>
          <cell r="V759">
            <v>1.764858551777837E-2</v>
          </cell>
          <cell r="W759">
            <v>-1.448265186123493E-2</v>
          </cell>
          <cell r="X759">
            <v>2.4382919760133261</v>
          </cell>
          <cell r="Y759">
            <v>48.671775549501803</v>
          </cell>
        </row>
        <row r="760">
          <cell r="A760" t="str">
            <v>LU0374901568</v>
          </cell>
          <cell r="B760" t="str">
            <v>Gl Energy SISF K €</v>
          </cell>
          <cell r="C760" t="str">
            <v>SCHRODERS ISF</v>
          </cell>
          <cell r="D760" t="str">
            <v>EUR</v>
          </cell>
          <cell r="E760" t="str">
            <v>A. SECTOR</v>
          </cell>
          <cell r="F760" t="str">
            <v>ENERGY</v>
          </cell>
          <cell r="G760" t="str">
            <v>Acc</v>
          </cell>
          <cell r="H760">
            <v>228</v>
          </cell>
          <cell r="I760">
            <v>17.982456140350877</v>
          </cell>
          <cell r="J760">
            <v>-0.17381549991789436</v>
          </cell>
          <cell r="K760">
            <v>5.250833263017185E-2</v>
          </cell>
          <cell r="L760">
            <v>-8.0812699749624073E-2</v>
          </cell>
          <cell r="M760">
            <v>276</v>
          </cell>
          <cell r="N760">
            <v>22.463768115942027</v>
          </cell>
          <cell r="O760">
            <v>-0.2046203550997481</v>
          </cell>
          <cell r="P760">
            <v>8.3268860996612432E-2</v>
          </cell>
          <cell r="Q760">
            <v>-7.7173666424147858E-2</v>
          </cell>
          <cell r="R760">
            <v>324</v>
          </cell>
          <cell r="S760">
            <v>45.987654320987652</v>
          </cell>
          <cell r="T760">
            <v>-0.34623382565631583</v>
          </cell>
          <cell r="U760">
            <v>0.55180141105713632</v>
          </cell>
          <cell r="V760">
            <v>-4.2772288000633096E-2</v>
          </cell>
          <cell r="W760">
            <v>1.506358809729591E-2</v>
          </cell>
          <cell r="X760">
            <v>-11.334882256046717</v>
          </cell>
          <cell r="Y760">
            <v>237.89541241972296</v>
          </cell>
        </row>
        <row r="761">
          <cell r="A761" t="str">
            <v>LU0215106450</v>
          </cell>
          <cell r="B761" t="str">
            <v>Gl Equity (SISF) K $</v>
          </cell>
          <cell r="C761" t="str">
            <v>SCHRODERS ISF</v>
          </cell>
          <cell r="D761" t="str">
            <v>USD</v>
          </cell>
          <cell r="E761" t="str">
            <v>A. WORLD</v>
          </cell>
          <cell r="F761" t="str">
            <v>L. CAP</v>
          </cell>
          <cell r="G761" t="str">
            <v>Acc</v>
          </cell>
          <cell r="H761">
            <v>289</v>
          </cell>
          <cell r="I761">
            <v>89.61937716262976</v>
          </cell>
          <cell r="J761">
            <v>-2.0397515461501037E-3</v>
          </cell>
          <cell r="K761">
            <v>0.15725578996797207</v>
          </cell>
          <cell r="L761">
            <v>8.4802254968215918E-2</v>
          </cell>
          <cell r="M761">
            <v>325</v>
          </cell>
          <cell r="N761">
            <v>88.307692307692307</v>
          </cell>
          <cell r="O761">
            <v>-3.1790917163290876E-2</v>
          </cell>
          <cell r="P761">
            <v>0.15391156523439631</v>
          </cell>
          <cell r="Q761">
            <v>8.7806830370321221E-2</v>
          </cell>
          <cell r="R761">
            <v>361</v>
          </cell>
          <cell r="S761">
            <v>69.80609418282549</v>
          </cell>
          <cell r="T761">
            <v>-0.15909238482026003</v>
          </cell>
          <cell r="U761">
            <v>0.28336715001696744</v>
          </cell>
          <cell r="V761">
            <v>9.26812585499317E-2</v>
          </cell>
          <cell r="W761">
            <v>0.1259081340738949</v>
          </cell>
          <cell r="X761">
            <v>19.140959847921877</v>
          </cell>
          <cell r="Y761">
            <v>106.99785293025425</v>
          </cell>
        </row>
        <row r="762">
          <cell r="A762" t="str">
            <v>LU1223083087</v>
          </cell>
          <cell r="B762" t="str">
            <v>Gl Gold SISF K €</v>
          </cell>
          <cell r="C762" t="str">
            <v>SCHRODERS ISF</v>
          </cell>
          <cell r="D762" t="str">
            <v>EUR</v>
          </cell>
          <cell r="E762" t="str">
            <v>A. SECTOR</v>
          </cell>
          <cell r="F762" t="str">
            <v>GOLD</v>
          </cell>
          <cell r="G762" t="str">
            <v>Acc</v>
          </cell>
          <cell r="H762">
            <v>37</v>
          </cell>
          <cell r="I762">
            <v>59.45945945945946</v>
          </cell>
          <cell r="J762">
            <v>-4.3025662108240367E-2</v>
          </cell>
          <cell r="K762">
            <v>6.1617634480362109E-2</v>
          </cell>
          <cell r="L762">
            <v>9.1363916364199937E-3</v>
          </cell>
          <cell r="M762">
            <v>85</v>
          </cell>
          <cell r="N762">
            <v>75.294117647058826</v>
          </cell>
          <cell r="O762">
            <v>-7.1348022142416118E-2</v>
          </cell>
          <cell r="P762">
            <v>0.16641985841852391</v>
          </cell>
          <cell r="Q762">
            <v>0.10623116105550312</v>
          </cell>
          <cell r="R762">
            <v>133</v>
          </cell>
          <cell r="S762">
            <v>42.857142857142854</v>
          </cell>
          <cell r="T762">
            <v>-0.2718721493274347</v>
          </cell>
          <cell r="U762">
            <v>0.44622391706729936</v>
          </cell>
          <cell r="V762">
            <v>-4.9584727903805637E-2</v>
          </cell>
          <cell r="W762">
            <v>-4.7078489041766203E-2</v>
          </cell>
          <cell r="X762">
            <v>31.588060171884258</v>
          </cell>
          <cell r="Y762">
            <v>254.48751983165371</v>
          </cell>
        </row>
        <row r="763">
          <cell r="A763" t="str">
            <v>LU0140636845</v>
          </cell>
          <cell r="B763" t="str">
            <v>Great. China (SISF) K $</v>
          </cell>
          <cell r="C763" t="str">
            <v>SCHRODERS ISF</v>
          </cell>
          <cell r="D763" t="str">
            <v>EUR**</v>
          </cell>
          <cell r="E763" t="str">
            <v>A. EM MKTS</v>
          </cell>
          <cell r="F763" t="str">
            <v>CHINA</v>
          </cell>
          <cell r="G763" t="str">
            <v>Acc</v>
          </cell>
          <cell r="H763">
            <v>289</v>
          </cell>
          <cell r="I763">
            <v>97.577854671280278</v>
          </cell>
          <cell r="J763">
            <v>3.6347128079970759E-2</v>
          </cell>
          <cell r="K763">
            <v>0.15729331999397433</v>
          </cell>
          <cell r="L763">
            <v>0.10750007978232379</v>
          </cell>
          <cell r="M763">
            <v>325</v>
          </cell>
          <cell r="N763">
            <v>95.692307692307693</v>
          </cell>
          <cell r="O763">
            <v>1.7893467670088682E-2</v>
          </cell>
          <cell r="P763">
            <v>0.18032600246277211</v>
          </cell>
          <cell r="Q763">
            <v>0.1059363862667968</v>
          </cell>
          <cell r="R763">
            <v>361</v>
          </cell>
          <cell r="S763">
            <v>70.91412742382272</v>
          </cell>
          <cell r="T763">
            <v>-0.19126329793990671</v>
          </cell>
          <cell r="U763">
            <v>0.37142909898699672</v>
          </cell>
          <cell r="V763">
            <v>8.8631031355176138E-2</v>
          </cell>
          <cell r="W763">
            <v>9.8386138624974917E-2</v>
          </cell>
          <cell r="X763">
            <v>19.71587527219236</v>
          </cell>
          <cell r="Y763">
            <v>126.42817533595176</v>
          </cell>
        </row>
        <row r="764">
          <cell r="A764" t="str">
            <v>LU0365775922</v>
          </cell>
          <cell r="B764" t="str">
            <v>Great. China (SISF) K €</v>
          </cell>
          <cell r="C764" t="str">
            <v>SCHRODERS ISF</v>
          </cell>
          <cell r="D764" t="str">
            <v>EUR</v>
          </cell>
          <cell r="E764" t="str">
            <v>A. EM MKTS</v>
          </cell>
          <cell r="F764" t="str">
            <v>CHINA</v>
          </cell>
          <cell r="G764" t="str">
            <v>Acc</v>
          </cell>
          <cell r="H764">
            <v>231</v>
          </cell>
          <cell r="I764">
            <v>100</v>
          </cell>
          <cell r="J764">
            <v>5.4566771063540333E-2</v>
          </cell>
          <cell r="K764">
            <v>0.16005253330150665</v>
          </cell>
          <cell r="L764">
            <v>0.11835742745115407</v>
          </cell>
          <cell r="M764">
            <v>279</v>
          </cell>
          <cell r="N764">
            <v>96.057347670250891</v>
          </cell>
          <cell r="O764">
            <v>2.294698483412283E-2</v>
          </cell>
          <cell r="P764">
            <v>0.18244085276594357</v>
          </cell>
          <cell r="Q764">
            <v>0.12013737262614788</v>
          </cell>
          <cell r="R764">
            <v>327</v>
          </cell>
          <cell r="S764">
            <v>76.146788990825684</v>
          </cell>
          <cell r="T764">
            <v>-0.13981975251053821</v>
          </cell>
          <cell r="U764">
            <v>0.39040408479772265</v>
          </cell>
          <cell r="V764">
            <v>0.11330311916822189</v>
          </cell>
          <cell r="W764">
            <v>9.9188516773058844E-2</v>
          </cell>
          <cell r="X764">
            <v>35.084329575904739</v>
          </cell>
          <cell r="Y764">
            <v>124.16564657686679</v>
          </cell>
        </row>
        <row r="765">
          <cell r="A765" t="str">
            <v>LU0201323531</v>
          </cell>
          <cell r="B765" t="str">
            <v>Strat Bonds (SISF) K €</v>
          </cell>
          <cell r="C765" t="str">
            <v>SCHRODERS ISF</v>
          </cell>
          <cell r="D765" t="str">
            <v>EUR</v>
          </cell>
          <cell r="E765" t="str">
            <v>B. USA</v>
          </cell>
          <cell r="F765" t="str">
            <v>EURO HDG</v>
          </cell>
          <cell r="G765" t="str">
            <v>Acc</v>
          </cell>
          <cell r="H765">
            <v>289</v>
          </cell>
          <cell r="I765">
            <v>60.899653979238757</v>
          </cell>
          <cell r="J765">
            <v>-1.9234996092694079E-2</v>
          </cell>
          <cell r="K765">
            <v>4.2566034821997834E-2</v>
          </cell>
          <cell r="L765">
            <v>7.423498686326413E-3</v>
          </cell>
          <cell r="M765">
            <v>325</v>
          </cell>
          <cell r="N765">
            <v>50.153846153846146</v>
          </cell>
          <cell r="O765">
            <v>-2.1072094560532207E-2</v>
          </cell>
          <cell r="P765">
            <v>5.2156980858623761E-2</v>
          </cell>
          <cell r="Q765">
            <v>2.5156743439724849E-5</v>
          </cell>
          <cell r="R765">
            <v>361</v>
          </cell>
          <cell r="S765">
            <v>54.29362880886427</v>
          </cell>
          <cell r="T765">
            <v>-5.3423091131255165E-2</v>
          </cell>
          <cell r="U765">
            <v>8.2048749211127786E-2</v>
          </cell>
          <cell r="V765">
            <v>4.4257579110422718E-3</v>
          </cell>
          <cell r="W765">
            <v>-2.8712074846914848E-2</v>
          </cell>
          <cell r="X765">
            <v>2.1086402030507292E-2</v>
          </cell>
          <cell r="Y765">
            <v>28.937828828396881</v>
          </cell>
        </row>
        <row r="766">
          <cell r="A766" t="str">
            <v>LU0334663233</v>
          </cell>
          <cell r="B766" t="str">
            <v>US Small &amp; Midc (SISF) K €</v>
          </cell>
          <cell r="C766" t="str">
            <v>SCHRODERS ISF</v>
          </cell>
          <cell r="D766" t="str">
            <v>EUR H</v>
          </cell>
          <cell r="E766" t="str">
            <v xml:space="preserve">A. USA </v>
          </cell>
          <cell r="F766" t="str">
            <v>MID CAP hdg</v>
          </cell>
          <cell r="G766" t="str">
            <v>Acc</v>
          </cell>
          <cell r="H766">
            <v>242</v>
          </cell>
          <cell r="I766">
            <v>98.347107438016536</v>
          </cell>
          <cell r="J766">
            <v>3.0417564938640829E-2</v>
          </cell>
          <cell r="K766">
            <v>0.14204398413537331</v>
          </cell>
          <cell r="L766">
            <v>8.9709441569987836E-2</v>
          </cell>
          <cell r="M766">
            <v>290</v>
          </cell>
          <cell r="N766">
            <v>94.137931034482762</v>
          </cell>
          <cell r="O766">
            <v>1.7004902854806117E-2</v>
          </cell>
          <cell r="P766">
            <v>0.15119978427439029</v>
          </cell>
          <cell r="Q766">
            <v>8.812314738055893E-2</v>
          </cell>
          <cell r="R766">
            <v>338</v>
          </cell>
          <cell r="S766">
            <v>70.118343195266277</v>
          </cell>
          <cell r="T766">
            <v>-0.14686260931053402</v>
          </cell>
          <cell r="U766">
            <v>0.30310015206784541</v>
          </cell>
          <cell r="V766">
            <v>8.7697614712955452E-2</v>
          </cell>
          <cell r="W766">
            <v>1.4349759618109137E-2</v>
          </cell>
          <cell r="X766">
            <v>23.373853510599808</v>
          </cell>
          <cell r="Y766">
            <v>103.02821660859416</v>
          </cell>
        </row>
        <row r="767">
          <cell r="A767" t="str">
            <v>LU0106261612</v>
          </cell>
          <cell r="B767" t="str">
            <v>US Small Cies (SISF) K $</v>
          </cell>
          <cell r="C767" t="str">
            <v>SCHRODERS ISF</v>
          </cell>
          <cell r="D767" t="str">
            <v>USD</v>
          </cell>
          <cell r="E767" t="str">
            <v>A. USA</v>
          </cell>
          <cell r="F767" t="str">
            <v>SMALL CAP</v>
          </cell>
          <cell r="G767" t="str">
            <v>Acc</v>
          </cell>
          <cell r="H767">
            <v>289</v>
          </cell>
          <cell r="I767">
            <v>98.269896193771615</v>
          </cell>
          <cell r="J767">
            <v>1.8695737997650452E-2</v>
          </cell>
          <cell r="K767">
            <v>0.13838657668632903</v>
          </cell>
          <cell r="L767">
            <v>8.5921076802331076E-2</v>
          </cell>
          <cell r="M767">
            <v>325</v>
          </cell>
          <cell r="N767">
            <v>86.15384615384616</v>
          </cell>
          <cell r="O767">
            <v>-1.0205494549332592E-2</v>
          </cell>
          <cell r="P767">
            <v>0.15412025882798061</v>
          </cell>
          <cell r="Q767">
            <v>8.9592272607958989E-2</v>
          </cell>
          <cell r="R767">
            <v>361</v>
          </cell>
          <cell r="S767">
            <v>67.86703601108033</v>
          </cell>
          <cell r="T767">
            <v>-0.15567751274210867</v>
          </cell>
          <cell r="U767">
            <v>0.30659503115509684</v>
          </cell>
          <cell r="V767">
            <v>9.4981199934608407E-2</v>
          </cell>
          <cell r="W767">
            <v>3.7731796927677586E-2</v>
          </cell>
          <cell r="X767">
            <v>22.457753317392964</v>
          </cell>
          <cell r="Y767">
            <v>114.0019590604536</v>
          </cell>
        </row>
        <row r="768">
          <cell r="A768" t="str">
            <v>LU0107768052</v>
          </cell>
          <cell r="B768" t="str">
            <v>Infl Plus SISF K €</v>
          </cell>
          <cell r="C768" t="str">
            <v>SCHRODERS ISF</v>
          </cell>
          <cell r="D768" t="str">
            <v>EUR</v>
          </cell>
          <cell r="E768" t="str">
            <v>MIX</v>
          </cell>
          <cell r="F768" t="str">
            <v>FLEX W</v>
          </cell>
          <cell r="G768" t="str">
            <v>Acc</v>
          </cell>
          <cell r="H768">
            <v>289</v>
          </cell>
          <cell r="I768">
            <v>72.664359861591691</v>
          </cell>
          <cell r="J768">
            <v>-9.5339805428213964E-3</v>
          </cell>
          <cell r="K768">
            <v>3.9831456145720701E-2</v>
          </cell>
          <cell r="L768">
            <v>1.629509606069024E-2</v>
          </cell>
          <cell r="M768">
            <v>325</v>
          </cell>
          <cell r="N768">
            <v>79.384615384615387</v>
          </cell>
          <cell r="O768">
            <v>-9.7980363157280839E-3</v>
          </cell>
          <cell r="P768">
            <v>6.635896310275112E-2</v>
          </cell>
          <cell r="Q768">
            <v>1.0208575315356683E-2</v>
          </cell>
          <cell r="R768">
            <v>361</v>
          </cell>
          <cell r="S768">
            <v>60.387811634349035</v>
          </cell>
          <cell r="T768">
            <v>-4.9320836036429228E-2</v>
          </cell>
          <cell r="U768">
            <v>0.12344852418603343</v>
          </cell>
          <cell r="V768">
            <v>1.6538037486218293E-2</v>
          </cell>
          <cell r="W768">
            <v>1.9381904933774119E-2</v>
          </cell>
          <cell r="X768">
            <v>8.1884885898178865</v>
          </cell>
          <cell r="Y768">
            <v>41.15542620714011</v>
          </cell>
        </row>
        <row r="769">
          <cell r="A769" t="str">
            <v>LU0557290698</v>
          </cell>
          <cell r="B769" t="str">
            <v>Glob Sust SISF K €**</v>
          </cell>
          <cell r="C769" t="str">
            <v>SCHRODERS ISF</v>
          </cell>
          <cell r="D769" t="str">
            <v>EUR**</v>
          </cell>
          <cell r="E769" t="str">
            <v>A. WORLD</v>
          </cell>
          <cell r="F769" t="str">
            <v>L CAP GR</v>
          </cell>
          <cell r="G769" t="str">
            <v>Acc</v>
          </cell>
          <cell r="H769">
            <v>171</v>
          </cell>
          <cell r="I769">
            <v>100</v>
          </cell>
          <cell r="J769">
            <v>9.7270069390950148E-2</v>
          </cell>
          <cell r="K769">
            <v>0.16771373005697063</v>
          </cell>
          <cell r="L769">
            <v>0.12313899486000568</v>
          </cell>
          <cell r="M769">
            <v>219</v>
          </cell>
          <cell r="N769">
            <v>100</v>
          </cell>
          <cell r="O769">
            <v>8.0518258896653316E-2</v>
          </cell>
          <cell r="P769">
            <v>0.19877635536404048</v>
          </cell>
          <cell r="Q769">
            <v>0.12889808604945574</v>
          </cell>
          <cell r="R769">
            <v>267</v>
          </cell>
          <cell r="S769">
            <v>87.265917602996254</v>
          </cell>
          <cell r="T769">
            <v>-4.6894391885652226E-2</v>
          </cell>
          <cell r="U769">
            <v>0.31001874788677813</v>
          </cell>
          <cell r="V769">
            <v>0.13164940694177107</v>
          </cell>
          <cell r="W769">
            <v>0.1272401289731897</v>
          </cell>
          <cell r="X769">
            <v>96.57961284185572</v>
          </cell>
          <cell r="Y769">
            <v>93.249988571070872</v>
          </cell>
        </row>
        <row r="770">
          <cell r="A770" t="str">
            <v>LU0232504117</v>
          </cell>
          <cell r="B770" t="str">
            <v>Commod SAS K €**</v>
          </cell>
          <cell r="C770" t="str">
            <v>SCHRODERS ISF</v>
          </cell>
          <cell r="D770" t="str">
            <v>EUR**</v>
          </cell>
          <cell r="E770" t="str">
            <v>A. SECTOR</v>
          </cell>
          <cell r="F770" t="str">
            <v xml:space="preserve">COMMOD  </v>
          </cell>
          <cell r="G770" t="str">
            <v>Acc</v>
          </cell>
          <cell r="H770">
            <v>281</v>
          </cell>
          <cell r="I770">
            <v>38.434163701067611</v>
          </cell>
          <cell r="J770">
            <v>-0.10378149700022021</v>
          </cell>
          <cell r="K770">
            <v>3.4655402318462737E-2</v>
          </cell>
          <cell r="L770">
            <v>-3.6812139669994859E-2</v>
          </cell>
          <cell r="M770">
            <v>325</v>
          </cell>
          <cell r="N770">
            <v>32.615384615384613</v>
          </cell>
          <cell r="O770">
            <v>-0.12303380666677606</v>
          </cell>
          <cell r="P770">
            <v>0.10264445669676935</v>
          </cell>
          <cell r="Q770">
            <v>-2.8528260356873614E-2</v>
          </cell>
          <cell r="R770">
            <v>361</v>
          </cell>
          <cell r="S770">
            <v>43.213296398891963</v>
          </cell>
          <cell r="T770">
            <v>-0.21452840312678939</v>
          </cell>
          <cell r="U770">
            <v>0.30406964196887593</v>
          </cell>
          <cell r="V770">
            <v>-3.003003003003013E-2</v>
          </cell>
          <cell r="W770">
            <v>6.5732730626346658E-3</v>
          </cell>
          <cell r="X770">
            <v>-8.3539883094519123</v>
          </cell>
          <cell r="Y770">
            <v>112.65958320149269</v>
          </cell>
        </row>
        <row r="771">
          <cell r="A771" t="str">
            <v>LU0351442180</v>
          </cell>
          <cell r="B771" t="str">
            <v>Gl Convert B SISF K €**</v>
          </cell>
          <cell r="C771" t="str">
            <v>SCHRODERS ISF</v>
          </cell>
          <cell r="D771" t="str">
            <v>EUR**</v>
          </cell>
          <cell r="E771" t="str">
            <v>B. CONVERT</v>
          </cell>
          <cell r="F771" t="str">
            <v>WORLD</v>
          </cell>
          <cell r="G771" t="str">
            <v>Acc</v>
          </cell>
          <cell r="H771">
            <v>236</v>
          </cell>
          <cell r="I771">
            <v>100</v>
          </cell>
          <cell r="J771">
            <v>3.7697468863656595E-2</v>
          </cell>
          <cell r="K771">
            <v>0.10469569236879572</v>
          </cell>
          <cell r="L771">
            <v>7.4401550037165642E-2</v>
          </cell>
          <cell r="M771">
            <v>284</v>
          </cell>
          <cell r="N771">
            <v>97.183098591549296</v>
          </cell>
          <cell r="O771">
            <v>2.2380050694910225E-2</v>
          </cell>
          <cell r="P771">
            <v>0.12400703744955821</v>
          </cell>
          <cell r="Q771">
            <v>7.066705853293398E-2</v>
          </cell>
          <cell r="R771">
            <v>332</v>
          </cell>
          <cell r="S771">
            <v>72.590361445783131</v>
          </cell>
          <cell r="T771">
            <v>-6.0143165717542316E-2</v>
          </cell>
          <cell r="U771">
            <v>0.20575989482903884</v>
          </cell>
          <cell r="V771">
            <v>7.1963183703997458E-2</v>
          </cell>
          <cell r="W771">
            <v>6.2803508409941977E-2</v>
          </cell>
          <cell r="X771">
            <v>49.315119060270469</v>
          </cell>
          <cell r="Y771">
            <v>73.966986974266234</v>
          </cell>
        </row>
        <row r="772">
          <cell r="A772" t="str">
            <v>LU0133712371</v>
          </cell>
          <cell r="B772" t="str">
            <v>Japan Eq K €**</v>
          </cell>
          <cell r="C772" t="str">
            <v>SCHRODERS ISF</v>
          </cell>
          <cell r="D772" t="str">
            <v>EUR**</v>
          </cell>
          <cell r="E772" t="str">
            <v>A. ASIA</v>
          </cell>
          <cell r="F772" t="str">
            <v>JAPAN</v>
          </cell>
          <cell r="G772" t="str">
            <v>Acc</v>
          </cell>
          <cell r="H772">
            <v>289</v>
          </cell>
          <cell r="I772">
            <v>80.27681660899654</v>
          </cell>
          <cell r="J772">
            <v>-5.9023740836130267E-2</v>
          </cell>
          <cell r="K772">
            <v>0.10346139909538121</v>
          </cell>
          <cell r="L772">
            <v>7.2174096629947337E-2</v>
          </cell>
          <cell r="M772">
            <v>325</v>
          </cell>
          <cell r="N772">
            <v>81.84615384615384</v>
          </cell>
          <cell r="O772">
            <v>-7.5492654691858882E-2</v>
          </cell>
          <cell r="P772">
            <v>0.12506727565458095</v>
          </cell>
          <cell r="Q772">
            <v>5.9066901355853352E-2</v>
          </cell>
          <cell r="R772">
            <v>361</v>
          </cell>
          <cell r="S772">
            <v>59.833795013850413</v>
          </cell>
          <cell r="T772">
            <v>-0.18759304206578317</v>
          </cell>
          <cell r="U772">
            <v>0.22823231713794354</v>
          </cell>
          <cell r="V772">
            <v>4.8841059602648951E-2</v>
          </cell>
          <cell r="W772">
            <v>-5.2866281829734851E-3</v>
          </cell>
          <cell r="X772">
            <v>15.522016166303832</v>
          </cell>
          <cell r="Y772">
            <v>115.60584595091817</v>
          </cell>
        </row>
        <row r="773">
          <cell r="A773" t="str">
            <v>LU0236737465</v>
          </cell>
          <cell r="B773" t="str">
            <v>Japan Eq K €</v>
          </cell>
          <cell r="C773" t="str">
            <v>SCHRODERS ISF</v>
          </cell>
          <cell r="D773" t="str">
            <v>EUR</v>
          </cell>
          <cell r="E773" t="str">
            <v>A. ASIA</v>
          </cell>
          <cell r="F773" t="str">
            <v>JAPAN EURHDG</v>
          </cell>
          <cell r="G773" t="str">
            <v>Acc</v>
          </cell>
          <cell r="H773">
            <v>289</v>
          </cell>
          <cell r="I773">
            <v>74.048442906574394</v>
          </cell>
          <cell r="J773">
            <v>-0.1243338089401036</v>
          </cell>
          <cell r="K773">
            <v>0.13781309215704241</v>
          </cell>
          <cell r="L773">
            <v>6.5387213252220855E-2</v>
          </cell>
          <cell r="M773">
            <v>325</v>
          </cell>
          <cell r="N773">
            <v>71.692307692307693</v>
          </cell>
          <cell r="O773">
            <v>-0.16648429115238639</v>
          </cell>
          <cell r="P773">
            <v>0.17272594744188344</v>
          </cell>
          <cell r="Q773">
            <v>4.4842080683124674E-2</v>
          </cell>
          <cell r="R773">
            <v>361</v>
          </cell>
          <cell r="S773">
            <v>54.847645429362878</v>
          </cell>
          <cell r="T773">
            <v>-0.2299940021030554</v>
          </cell>
          <cell r="U773">
            <v>0.29880219248647116</v>
          </cell>
          <cell r="V773">
            <v>2.4467099165894401E-2</v>
          </cell>
          <cell r="W773">
            <v>9.6629227066736822E-3</v>
          </cell>
          <cell r="X773">
            <v>8.4415571275450194</v>
          </cell>
          <cell r="Y773">
            <v>134.48336315079038</v>
          </cell>
        </row>
        <row r="774">
          <cell r="A774" t="str">
            <v>IE0031724234</v>
          </cell>
          <cell r="B774" t="str">
            <v>WORLD GR SEIL K €</v>
          </cell>
          <cell r="C774" t="str">
            <v>SEILERN</v>
          </cell>
          <cell r="D774" t="str">
            <v>EUR</v>
          </cell>
          <cell r="E774" t="str">
            <v>A. WORLD</v>
          </cell>
          <cell r="F774" t="str">
            <v>DIVERS</v>
          </cell>
          <cell r="G774" t="str">
            <v>Acc</v>
          </cell>
          <cell r="H774">
            <v>110</v>
          </cell>
          <cell r="I774">
            <v>100</v>
          </cell>
          <cell r="J774">
            <v>8.6294987377367766E-2</v>
          </cell>
          <cell r="K774">
            <v>0.1775617679797927</v>
          </cell>
          <cell r="L774">
            <v>0.13685411670704251</v>
          </cell>
          <cell r="M774">
            <v>158</v>
          </cell>
          <cell r="N774">
            <v>100</v>
          </cell>
          <cell r="O774">
            <v>8.1388487732456771E-2</v>
          </cell>
          <cell r="P774">
            <v>0.18178803042390609</v>
          </cell>
          <cell r="Q774">
            <v>0.13526795694088534</v>
          </cell>
          <cell r="R774">
            <v>206</v>
          </cell>
          <cell r="S774">
            <v>89.320388349514573</v>
          </cell>
          <cell r="T774">
            <v>-1.1533804050719942E-2</v>
          </cell>
          <cell r="U774">
            <v>0.2889949286014607</v>
          </cell>
          <cell r="V774">
            <v>0.14049697735254629</v>
          </cell>
          <cell r="W774">
            <v>0.15278456719055289</v>
          </cell>
          <cell r="X774">
            <v>41.933168748403979</v>
          </cell>
          <cell r="Y774">
            <v>99.450447972324312</v>
          </cell>
        </row>
        <row r="775">
          <cell r="A775" t="str">
            <v>BE6242970505</v>
          </cell>
          <cell r="B775" t="str">
            <v>Glob Flex Sepiam K €</v>
          </cell>
          <cell r="C775" t="str">
            <v>SEPIAM</v>
          </cell>
          <cell r="D775" t="str">
            <v>EUR</v>
          </cell>
          <cell r="E775" t="str">
            <v>MIX</v>
          </cell>
          <cell r="F775" t="str">
            <v>World Flex</v>
          </cell>
          <cell r="G775" t="str">
            <v>Acc</v>
          </cell>
          <cell r="H775">
            <v>125</v>
          </cell>
          <cell r="I775">
            <v>98.4</v>
          </cell>
          <cell r="J775">
            <v>2.8371617591704725E-2</v>
          </cell>
          <cell r="K775">
            <v>0.108228618871726</v>
          </cell>
          <cell r="L775">
            <v>6.8197890002194672E-2</v>
          </cell>
          <cell r="M775">
            <v>173</v>
          </cell>
          <cell r="N775">
            <v>97.687861271676297</v>
          </cell>
          <cell r="O775">
            <v>2.6992390428681869E-2</v>
          </cell>
          <cell r="P775">
            <v>0.11522169429107723</v>
          </cell>
          <cell r="Q775">
            <v>7.1704451523374235E-2</v>
          </cell>
          <cell r="R775">
            <v>221</v>
          </cell>
          <cell r="S775">
            <v>73.755656108597293</v>
          </cell>
          <cell r="T775">
            <v>-9.8536236032619864E-2</v>
          </cell>
          <cell r="U775">
            <v>0.21052923182599489</v>
          </cell>
          <cell r="V775">
            <v>8.4687179029160786E-2</v>
          </cell>
          <cell r="W775">
            <v>5.9133871808623617E-2</v>
          </cell>
          <cell r="X775">
            <v>8.1241054005508442</v>
          </cell>
          <cell r="Y775">
            <v>119.8599350273107</v>
          </cell>
        </row>
        <row r="776">
          <cell r="A776" t="str">
            <v>NO0010735129</v>
          </cell>
          <cell r="B776" t="str">
            <v>Skagen Focus</v>
          </cell>
          <cell r="C776" t="str">
            <v>SKAGEN</v>
          </cell>
          <cell r="D776" t="str">
            <v>EUR</v>
          </cell>
          <cell r="E776" t="str">
            <v>A. WORLD</v>
          </cell>
          <cell r="F776" t="str">
            <v>L CAP VAL</v>
          </cell>
          <cell r="G776" t="str">
            <v>Acc</v>
          </cell>
          <cell r="H776">
            <v>63</v>
          </cell>
          <cell r="I776">
            <v>95.238095238095227</v>
          </cell>
          <cell r="J776">
            <v>2.7181413931031351E-2</v>
          </cell>
          <cell r="K776">
            <v>0.11224037054440594</v>
          </cell>
          <cell r="L776">
            <v>7.855650651184698E-2</v>
          </cell>
          <cell r="M776">
            <v>111</v>
          </cell>
          <cell r="N776">
            <v>88.288288288288285</v>
          </cell>
          <cell r="O776">
            <v>-2.3730267642981379E-2</v>
          </cell>
          <cell r="P776">
            <v>0.13501199280894749</v>
          </cell>
          <cell r="Q776">
            <v>7.287737739747735E-2</v>
          </cell>
          <cell r="R776">
            <v>159</v>
          </cell>
          <cell r="S776">
            <v>64.779874213836479</v>
          </cell>
          <cell r="T776">
            <v>-0.11590727418065538</v>
          </cell>
          <cell r="U776">
            <v>0.43300529901589702</v>
          </cell>
          <cell r="V776">
            <v>6.8119891008174394E-2</v>
          </cell>
          <cell r="W776">
            <v>2.0458948504737617E-2</v>
          </cell>
          <cell r="X776">
            <v>21.25445231019506</v>
          </cell>
          <cell r="Y776">
            <v>133.3503368019017</v>
          </cell>
        </row>
        <row r="777">
          <cell r="A777" t="str">
            <v>NO0008004009</v>
          </cell>
          <cell r="B777" t="str">
            <v>Skagen Global K €</v>
          </cell>
          <cell r="C777" t="str">
            <v>SKAGEN</v>
          </cell>
          <cell r="D777" t="str">
            <v>EUR</v>
          </cell>
          <cell r="E777" t="str">
            <v>A. WORLD</v>
          </cell>
          <cell r="F777" t="str">
            <v>L. CAP</v>
          </cell>
          <cell r="G777" t="str">
            <v>Acc</v>
          </cell>
          <cell r="H777">
            <v>289</v>
          </cell>
          <cell r="I777">
            <v>98.615916955017298</v>
          </cell>
          <cell r="J777">
            <v>2.5240394386700782E-2</v>
          </cell>
          <cell r="K777">
            <v>0.13970393724170549</v>
          </cell>
          <cell r="L777">
            <v>8.385442442090274E-2</v>
          </cell>
          <cell r="M777">
            <v>325</v>
          </cell>
          <cell r="N777">
            <v>88.923076923076934</v>
          </cell>
          <cell r="O777">
            <v>-7.5655531634837058E-3</v>
          </cell>
          <cell r="P777">
            <v>0.15861437804074999</v>
          </cell>
          <cell r="Q777">
            <v>8.8223867368636633E-2</v>
          </cell>
          <cell r="R777">
            <v>361</v>
          </cell>
          <cell r="S777">
            <v>72.853185595567865</v>
          </cell>
          <cell r="T777">
            <v>-0.11990270721932411</v>
          </cell>
          <cell r="U777">
            <v>0.30493486689791999</v>
          </cell>
          <cell r="V777">
            <v>9.5855865560702469E-2</v>
          </cell>
          <cell r="W777">
            <v>7.9984566195102857E-2</v>
          </cell>
          <cell r="X777">
            <v>19.386677550131537</v>
          </cell>
          <cell r="Y777">
            <v>104.59453857300637</v>
          </cell>
        </row>
        <row r="778">
          <cell r="A778" t="str">
            <v>NO0010140502</v>
          </cell>
          <cell r="B778" t="str">
            <v>Skagen Kon-Tiki K €</v>
          </cell>
          <cell r="C778" t="str">
            <v>SKAGEN</v>
          </cell>
          <cell r="D778" t="str">
            <v>EUR</v>
          </cell>
          <cell r="E778" t="str">
            <v>A. EM MKTS</v>
          </cell>
          <cell r="F778" t="str">
            <v>WORLD</v>
          </cell>
          <cell r="G778" t="str">
            <v>Acc</v>
          </cell>
          <cell r="H778">
            <v>289</v>
          </cell>
          <cell r="I778">
            <v>88.235294117647058</v>
          </cell>
          <cell r="J778">
            <v>-2.4209474854023361E-3</v>
          </cell>
          <cell r="K778">
            <v>0.12098683548700051</v>
          </cell>
          <cell r="L778">
            <v>4.8680947812136832E-2</v>
          </cell>
          <cell r="M778">
            <v>325</v>
          </cell>
          <cell r="N778">
            <v>86.769230769230759</v>
          </cell>
          <cell r="O778">
            <v>-6.7220939205789188E-3</v>
          </cell>
          <cell r="P778">
            <v>0.12136200713993084</v>
          </cell>
          <cell r="Q778">
            <v>4.9254227739911949E-2</v>
          </cell>
          <cell r="R778">
            <v>361</v>
          </cell>
          <cell r="S778">
            <v>59.833795013850413</v>
          </cell>
          <cell r="T778">
            <v>-0.18788981943800934</v>
          </cell>
          <cell r="U778">
            <v>0.35095529723232366</v>
          </cell>
          <cell r="V778">
            <v>3.0585106382978511E-2</v>
          </cell>
          <cell r="W778">
            <v>-1.2564162319731509E-2</v>
          </cell>
          <cell r="X778">
            <v>10.047787772048938</v>
          </cell>
          <cell r="Y778">
            <v>124.02312368147743</v>
          </cell>
        </row>
        <row r="779">
          <cell r="A779" t="str">
            <v>NO0010657356</v>
          </cell>
          <cell r="B779" t="str">
            <v>m2 SKAGEN K€</v>
          </cell>
          <cell r="C779" t="str">
            <v>SKAGEN</v>
          </cell>
          <cell r="D779" t="str">
            <v>EUR</v>
          </cell>
          <cell r="E779" t="str">
            <v>A. SECTOR</v>
          </cell>
          <cell r="F779" t="str">
            <v>REAL ESTATE</v>
          </cell>
          <cell r="G779" t="str">
            <v>Acc</v>
          </cell>
          <cell r="H779">
            <v>125</v>
          </cell>
          <cell r="I779">
            <v>100</v>
          </cell>
          <cell r="J779">
            <v>2.780068516286929E-2</v>
          </cell>
          <cell r="K779">
            <v>0.10307148268259114</v>
          </cell>
          <cell r="L779">
            <v>8.0280642726824336E-2</v>
          </cell>
          <cell r="M779">
            <v>173</v>
          </cell>
          <cell r="N779">
            <v>94.219653179190757</v>
          </cell>
          <cell r="O779">
            <v>1.1067650530588185E-2</v>
          </cell>
          <cell r="P779">
            <v>0.12474622852811422</v>
          </cell>
          <cell r="Q779">
            <v>7.3221343720098586E-2</v>
          </cell>
          <cell r="R779">
            <v>221</v>
          </cell>
          <cell r="S779">
            <v>68.778280542986423</v>
          </cell>
          <cell r="T779">
            <v>-0.14466665989937028</v>
          </cell>
          <cell r="U779">
            <v>0.26454143842745809</v>
          </cell>
          <cell r="V779">
            <v>9.0573083190415016E-2</v>
          </cell>
          <cell r="W779">
            <v>9.0282358369940807E-2</v>
          </cell>
          <cell r="X779">
            <v>30.892328249280254</v>
          </cell>
          <cell r="Y779">
            <v>107.75646953160603</v>
          </cell>
        </row>
        <row r="780">
          <cell r="A780" t="str">
            <v>LU0362355355</v>
          </cell>
          <cell r="B780" t="str">
            <v>Ethic Glob Val Sparin K €</v>
          </cell>
          <cell r="C780" t="str">
            <v>SPARINVEST</v>
          </cell>
          <cell r="D780" t="str">
            <v>EUR</v>
          </cell>
          <cell r="E780" t="str">
            <v>A. WORLD</v>
          </cell>
          <cell r="F780" t="str">
            <v>L. CAP VALUE</v>
          </cell>
          <cell r="G780" t="str">
            <v>Acc</v>
          </cell>
          <cell r="H780">
            <v>230</v>
          </cell>
          <cell r="I780">
            <v>98.260869565217391</v>
          </cell>
          <cell r="J780">
            <v>4.4212583259009675E-2</v>
          </cell>
          <cell r="K780">
            <v>0.12408442662185185</v>
          </cell>
          <cell r="L780">
            <v>9.0359729172258096E-2</v>
          </cell>
          <cell r="M780">
            <v>278</v>
          </cell>
          <cell r="N780">
            <v>94.24460431654677</v>
          </cell>
          <cell r="O780">
            <v>2.4426105198378963E-2</v>
          </cell>
          <cell r="P780">
            <v>0.13611413952264328</v>
          </cell>
          <cell r="Q780">
            <v>8.4283554114134018E-2</v>
          </cell>
          <cell r="R780">
            <v>326</v>
          </cell>
          <cell r="S780">
            <v>73.00613496932516</v>
          </cell>
          <cell r="T780">
            <v>-9.9404611618939806E-2</v>
          </cell>
          <cell r="U780">
            <v>0.29840112195941182</v>
          </cell>
          <cell r="V780">
            <v>9.4966675678470613E-2</v>
          </cell>
          <cell r="W780">
            <v>3.7643126841835461E-2</v>
          </cell>
          <cell r="X780">
            <v>29.740523558229736</v>
          </cell>
          <cell r="Y780">
            <v>109.85572426300583</v>
          </cell>
        </row>
        <row r="781">
          <cell r="A781" t="str">
            <v>LU0241337616</v>
          </cell>
          <cell r="B781" t="str">
            <v>Squad Growth K €</v>
          </cell>
          <cell r="C781" t="str">
            <v>SQUAD CAPITAL</v>
          </cell>
          <cell r="D781" t="str">
            <v>EUR</v>
          </cell>
          <cell r="E781" t="str">
            <v>MIX</v>
          </cell>
          <cell r="F781" t="str">
            <v>OFFENS</v>
          </cell>
          <cell r="G781" t="str">
            <v>Acc</v>
          </cell>
          <cell r="H781">
            <v>285</v>
          </cell>
          <cell r="I781">
            <v>100</v>
          </cell>
          <cell r="J781">
            <v>6.40262503492246E-2</v>
          </cell>
          <cell r="K781">
            <v>0.21446142724526396</v>
          </cell>
          <cell r="L781">
            <v>0.15108156782266824</v>
          </cell>
          <cell r="M781">
            <v>325</v>
          </cell>
          <cell r="N781">
            <v>93.84615384615384</v>
          </cell>
          <cell r="O781">
            <v>1.1980610683667516E-2</v>
          </cell>
          <cell r="P781">
            <v>0.2239108841944894</v>
          </cell>
          <cell r="Q781">
            <v>0.1630701086194033</v>
          </cell>
          <cell r="R781">
            <v>361</v>
          </cell>
          <cell r="S781">
            <v>73.68421052631578</v>
          </cell>
          <cell r="T781">
            <v>-0.16514513296013503</v>
          </cell>
          <cell r="U781">
            <v>0.37114563043315035</v>
          </cell>
          <cell r="V781">
            <v>0.16548932454956744</v>
          </cell>
          <cell r="W781">
            <v>6.9217382484621726E-2</v>
          </cell>
          <cell r="X781">
            <v>33.047602781915529</v>
          </cell>
          <cell r="Y781">
            <v>72.416953888030463</v>
          </cell>
        </row>
        <row r="782">
          <cell r="A782" t="str">
            <v>LU0306632414</v>
          </cell>
          <cell r="B782" t="str">
            <v>Eur Sm Cies ASSI K €</v>
          </cell>
          <cell r="C782" t="str">
            <v>ABERDEEN SICAV</v>
          </cell>
          <cell r="D782" t="str">
            <v>EUR</v>
          </cell>
          <cell r="E782" t="str">
            <v>A. EUROPE</v>
          </cell>
          <cell r="F782" t="str">
            <v>SMALLCAP</v>
          </cell>
          <cell r="G782" t="str">
            <v>Acc</v>
          </cell>
          <cell r="H782">
            <v>242</v>
          </cell>
          <cell r="I782">
            <v>100</v>
          </cell>
          <cell r="J782">
            <v>6.126000403110652E-2</v>
          </cell>
          <cell r="K782">
            <v>0.19679210248525447</v>
          </cell>
          <cell r="L782">
            <v>0.14827636066254124</v>
          </cell>
          <cell r="M782">
            <v>290</v>
          </cell>
          <cell r="N782">
            <v>97.931034482758619</v>
          </cell>
          <cell r="O782">
            <v>5.1861360403623123E-2</v>
          </cell>
          <cell r="P782">
            <v>0.22854704820808666</v>
          </cell>
          <cell r="Q782">
            <v>0.13343631399922373</v>
          </cell>
          <cell r="R782">
            <v>338</v>
          </cell>
          <cell r="S782">
            <v>73.668639053254438</v>
          </cell>
          <cell r="T782">
            <v>-0.14955182015598004</v>
          </cell>
          <cell r="U782">
            <v>0.4266779312940166</v>
          </cell>
          <cell r="V782">
            <v>0.14314710999420055</v>
          </cell>
          <cell r="W782">
            <v>9.4491836849264432E-2</v>
          </cell>
          <cell r="X782">
            <v>32.461144949531828</v>
          </cell>
          <cell r="Y782">
            <v>114.69683184903484</v>
          </cell>
        </row>
        <row r="783">
          <cell r="A783" t="str">
            <v>LU0548153104</v>
          </cell>
          <cell r="B783" t="str">
            <v>Gl Abs Ret Str ASSI K €</v>
          </cell>
          <cell r="C783" t="str">
            <v>ABERDEEN SICAV</v>
          </cell>
          <cell r="D783" t="str">
            <v>EUR</v>
          </cell>
          <cell r="E783" t="str">
            <v>MIX</v>
          </cell>
          <cell r="F783" t="str">
            <v>ABS RET</v>
          </cell>
          <cell r="G783" t="str">
            <v>Acc</v>
          </cell>
          <cell r="H783">
            <v>167</v>
          </cell>
          <cell r="I783">
            <v>49.101796407185624</v>
          </cell>
          <cell r="J783">
            <v>-1.9100883219926177E-2</v>
          </cell>
          <cell r="K783">
            <v>3.2825044036120736E-2</v>
          </cell>
          <cell r="L783">
            <v>-3.4872284889508887E-4</v>
          </cell>
          <cell r="M783">
            <v>215</v>
          </cell>
          <cell r="N783">
            <v>59.069767441860463</v>
          </cell>
          <cell r="O783">
            <v>-2.7781154531803676E-2</v>
          </cell>
          <cell r="P783">
            <v>5.6229349483186163E-2</v>
          </cell>
          <cell r="Q783">
            <v>5.355516460417542E-3</v>
          </cell>
          <cell r="R783">
            <v>263</v>
          </cell>
          <cell r="S783">
            <v>61.977186311787072</v>
          </cell>
          <cell r="T783">
            <v>-7.0248475075193648E-2</v>
          </cell>
          <cell r="U783">
            <v>7.0185943164542089E-2</v>
          </cell>
          <cell r="V783">
            <v>1.8851756640959838E-2</v>
          </cell>
          <cell r="W783">
            <v>-1.0379157275287876E-2</v>
          </cell>
          <cell r="X783">
            <v>4.1185649166565845</v>
          </cell>
          <cell r="Y783">
            <v>33.969681171186011</v>
          </cell>
        </row>
        <row r="784">
          <cell r="A784" t="str">
            <v>IE00BSPLC413</v>
          </cell>
          <cell r="B784" t="str">
            <v>SPDR MSCI US Sm Cap Val Wght K €</v>
          </cell>
          <cell r="C784" t="str">
            <v>STATE STREET</v>
          </cell>
          <cell r="D784" t="str">
            <v>EUR</v>
          </cell>
          <cell r="E784" t="str">
            <v>A. USA</v>
          </cell>
          <cell r="F784" t="str">
            <v>SM CAP</v>
          </cell>
          <cell r="G784" t="str">
            <v>Acc</v>
          </cell>
          <cell r="H784">
            <v>69</v>
          </cell>
          <cell r="I784">
            <v>86.956521739130437</v>
          </cell>
          <cell r="J784">
            <v>-4.1275794729787041E-3</v>
          </cell>
          <cell r="K784">
            <v>0.13113323826637013</v>
          </cell>
          <cell r="L784">
            <v>0.10161849797179889</v>
          </cell>
          <cell r="M784">
            <v>117</v>
          </cell>
          <cell r="N784">
            <v>86.324786324786331</v>
          </cell>
          <cell r="O784">
            <v>-3.1367469866725319E-2</v>
          </cell>
          <cell r="P784">
            <v>0.16419960171153786</v>
          </cell>
          <cell r="Q784">
            <v>9.5102593040787164E-2</v>
          </cell>
          <cell r="R784">
            <v>165</v>
          </cell>
          <cell r="S784">
            <v>64.848484848484844</v>
          </cell>
          <cell r="T784">
            <v>-0.12071310391837245</v>
          </cell>
          <cell r="U784">
            <v>0.61328074914350572</v>
          </cell>
          <cell r="V784">
            <v>7.4070016476234013E-2</v>
          </cell>
          <cell r="W784">
            <v>6.9970863157504337E-2</v>
          </cell>
          <cell r="X784">
            <v>25.045662343203933</v>
          </cell>
          <cell r="Y784">
            <v>147.46692102430978</v>
          </cell>
        </row>
        <row r="785">
          <cell r="A785" t="str">
            <v>IE00BSPLC298</v>
          </cell>
          <cell r="B785" t="str">
            <v xml:space="preserve">SPDR Eur Sm Cap Val Wght </v>
          </cell>
          <cell r="C785" t="str">
            <v>STATE STREET</v>
          </cell>
          <cell r="D785" t="str">
            <v>EUR</v>
          </cell>
          <cell r="E785" t="str">
            <v>A. WORLD</v>
          </cell>
          <cell r="F785" t="str">
            <v>SM CAP</v>
          </cell>
          <cell r="G785" t="str">
            <v>Acc</v>
          </cell>
          <cell r="H785">
            <v>69</v>
          </cell>
          <cell r="I785">
            <v>79.710144927536234</v>
          </cell>
          <cell r="J785">
            <v>-2.4539804577772051E-2</v>
          </cell>
          <cell r="K785">
            <v>9.1411971617702648E-2</v>
          </cell>
          <cell r="L785">
            <v>3.7390022500164655E-2</v>
          </cell>
          <cell r="M785">
            <v>117</v>
          </cell>
          <cell r="N785">
            <v>82.051282051282044</v>
          </cell>
          <cell r="O785">
            <v>-5.2141141362270479E-2</v>
          </cell>
          <cell r="P785">
            <v>9.2686512900517853E-2</v>
          </cell>
          <cell r="Q785">
            <v>4.9174295076816588E-2</v>
          </cell>
          <cell r="R785">
            <v>165</v>
          </cell>
          <cell r="S785">
            <v>50.909090909090907</v>
          </cell>
          <cell r="T785">
            <v>-0.13702499938593951</v>
          </cell>
          <cell r="U785">
            <v>0.42833657993401086</v>
          </cell>
          <cell r="V785">
            <v>1.9029959327860668E-2</v>
          </cell>
          <cell r="W785">
            <v>-1.3986698154352606E-2</v>
          </cell>
          <cell r="X785">
            <v>15.439414917730124</v>
          </cell>
          <cell r="Y785">
            <v>130.19305847425818</v>
          </cell>
        </row>
        <row r="786">
          <cell r="A786" t="str">
            <v>IE00BCBJG560</v>
          </cell>
          <cell r="B786" t="str">
            <v>SPDR MSCI W Sm Caps K €**</v>
          </cell>
          <cell r="C786" t="str">
            <v>STATE STREET</v>
          </cell>
          <cell r="D786" t="str">
            <v>EUR**</v>
          </cell>
          <cell r="E786" t="str">
            <v>ETF</v>
          </cell>
          <cell r="F786" t="str">
            <v>WORLD SM CAP</v>
          </cell>
          <cell r="G786" t="str">
            <v>Acc</v>
          </cell>
          <cell r="H786">
            <v>99</v>
          </cell>
          <cell r="I786">
            <v>96.969696969696969</v>
          </cell>
          <cell r="J786">
            <v>3.93890084630375E-2</v>
          </cell>
          <cell r="K786">
            <v>0.12279799171959294</v>
          </cell>
          <cell r="L786">
            <v>9.1976306163882304E-2</v>
          </cell>
          <cell r="M786">
            <v>147</v>
          </cell>
          <cell r="N786">
            <v>96.598639455782305</v>
          </cell>
          <cell r="O786">
            <v>3.8065332268757503E-2</v>
          </cell>
          <cell r="P786">
            <v>0.14822735805387263</v>
          </cell>
          <cell r="Q786">
            <v>9.7937068612499178E-2</v>
          </cell>
          <cell r="R786">
            <v>195</v>
          </cell>
          <cell r="S786">
            <v>71.794871794871796</v>
          </cell>
          <cell r="T786">
            <v>-7.4199413914992213E-2</v>
          </cell>
          <cell r="U786">
            <v>0.35711471585473165</v>
          </cell>
          <cell r="V786">
            <v>9.1092934931431113E-2</v>
          </cell>
          <cell r="W786">
            <v>3.2561360229577563E-2</v>
          </cell>
          <cell r="X786">
            <v>35.148005265670349</v>
          </cell>
          <cell r="Y786">
            <v>109.64241342409909</v>
          </cell>
        </row>
        <row r="787">
          <cell r="A787" t="str">
            <v>US78462F1030</v>
          </cell>
          <cell r="B787" t="str">
            <v>SPDR S&amp;P 500 K $</v>
          </cell>
          <cell r="C787" t="str">
            <v>STATE STREET</v>
          </cell>
          <cell r="D787" t="str">
            <v>USD</v>
          </cell>
          <cell r="E787" t="str">
            <v>ETF</v>
          </cell>
          <cell r="F787" t="str">
            <v>L. BLEND</v>
          </cell>
          <cell r="G787" t="str">
            <v>IncQ</v>
          </cell>
          <cell r="H787">
            <v>257</v>
          </cell>
          <cell r="I787">
            <v>93.774319066147854</v>
          </cell>
          <cell r="J787">
            <v>3.3133023112686115E-2</v>
          </cell>
          <cell r="K787">
            <v>0.15406601274538162</v>
          </cell>
          <cell r="L787">
            <v>0.11278746599363387</v>
          </cell>
          <cell r="M787">
            <v>305</v>
          </cell>
          <cell r="N787">
            <v>90.163934426229503</v>
          </cell>
          <cell r="O787">
            <v>-6.0453890402021096E-4</v>
          </cell>
          <cell r="P787">
            <v>0.16177770267488462</v>
          </cell>
          <cell r="Q787">
            <v>0.11066141356896564</v>
          </cell>
          <cell r="R787">
            <v>353</v>
          </cell>
          <cell r="S787">
            <v>77.903682719546737</v>
          </cell>
          <cell r="T787">
            <v>-0.13442464811993171</v>
          </cell>
          <cell r="U787">
            <v>0.27208652273929063</v>
          </cell>
          <cell r="V787">
            <v>0.11591180759639097</v>
          </cell>
          <cell r="W787">
            <v>0.1181909102212706</v>
          </cell>
          <cell r="X787">
            <v>24.742319856493829</v>
          </cell>
          <cell r="Y787">
            <v>94.28051542297456</v>
          </cell>
        </row>
        <row r="788">
          <cell r="A788" t="str">
            <v>US78462F1030</v>
          </cell>
          <cell r="B788" t="str">
            <v>SPDR S&amp;P 500 ETF D €**</v>
          </cell>
          <cell r="C788" t="str">
            <v>STATE STREET</v>
          </cell>
          <cell r="D788" t="str">
            <v>EUR**</v>
          </cell>
          <cell r="E788" t="str">
            <v>ETF</v>
          </cell>
          <cell r="F788" t="str">
            <v>L. BLEND</v>
          </cell>
          <cell r="G788" t="str">
            <v>IncQ</v>
          </cell>
          <cell r="H788">
            <v>289</v>
          </cell>
          <cell r="I788">
            <v>87.197231833910038</v>
          </cell>
          <cell r="J788">
            <v>-1.3405286736507205E-2</v>
          </cell>
          <cell r="K788">
            <v>0.17069607907585849</v>
          </cell>
          <cell r="L788">
            <v>0.13195526769222554</v>
          </cell>
          <cell r="M788">
            <v>325</v>
          </cell>
          <cell r="N788">
            <v>87.692307692307693</v>
          </cell>
          <cell r="O788">
            <v>-6.1152099376501762E-2</v>
          </cell>
          <cell r="P788">
            <v>0.19613832122770103</v>
          </cell>
          <cell r="Q788">
            <v>0.12680272976920759</v>
          </cell>
          <cell r="R788">
            <v>361</v>
          </cell>
          <cell r="S788">
            <v>80.05540166204986</v>
          </cell>
          <cell r="T788">
            <v>-0.15669697318629922</v>
          </cell>
          <cell r="U788">
            <v>0.30609631417834537</v>
          </cell>
          <cell r="V788">
            <v>0.11732236834886978</v>
          </cell>
          <cell r="W788">
            <v>9.9117501841598399E-2</v>
          </cell>
          <cell r="X788">
            <v>33.059500413186818</v>
          </cell>
          <cell r="Y788">
            <v>96.145170550751956</v>
          </cell>
        </row>
        <row r="789">
          <cell r="A789" t="str">
            <v>US78463V1070</v>
          </cell>
          <cell r="B789" t="str">
            <v xml:space="preserve">SPDR Gold Shares </v>
          </cell>
          <cell r="C789" t="str">
            <v>STATE STREET</v>
          </cell>
          <cell r="D789" t="str">
            <v>EUR**</v>
          </cell>
          <cell r="E789" t="str">
            <v>ETF</v>
          </cell>
          <cell r="F789" t="str">
            <v>GOLD</v>
          </cell>
          <cell r="G789" t="str">
            <v>Acc</v>
          </cell>
          <cell r="H789">
            <v>289</v>
          </cell>
          <cell r="I789">
            <v>82.35294117647058</v>
          </cell>
          <cell r="J789">
            <v>-2.4005368676165206E-2</v>
          </cell>
          <cell r="K789">
            <v>0.19512702653103098</v>
          </cell>
          <cell r="L789">
            <v>6.3060202870625526E-2</v>
          </cell>
          <cell r="M789">
            <v>325</v>
          </cell>
          <cell r="N789">
            <v>77.538461538461533</v>
          </cell>
          <cell r="O789">
            <v>-5.6081783585356294E-2</v>
          </cell>
          <cell r="P789">
            <v>0.23165113417875619</v>
          </cell>
          <cell r="Q789">
            <v>7.2774220867603656E-2</v>
          </cell>
          <cell r="R789">
            <v>361</v>
          </cell>
          <cell r="S789">
            <v>71.468144044321321</v>
          </cell>
          <cell r="T789">
            <v>-9.9677712319334491E-2</v>
          </cell>
          <cell r="U789">
            <v>0.28792026182688796</v>
          </cell>
          <cell r="V789">
            <v>9.70459493868987E-2</v>
          </cell>
          <cell r="W789">
            <v>6.7437140060625622E-2</v>
          </cell>
          <cell r="X789">
            <v>22.948068906441218</v>
          </cell>
          <cell r="Y789">
            <v>101.38629422590411</v>
          </cell>
        </row>
        <row r="790">
          <cell r="A790" t="str">
            <v>IE00B44Z5B48</v>
          </cell>
          <cell r="B790" t="str">
            <v>SPDR MSCI ACWI</v>
          </cell>
          <cell r="C790" t="str">
            <v>STATE STREET</v>
          </cell>
          <cell r="D790" t="str">
            <v>EUR</v>
          </cell>
          <cell r="E790" t="str">
            <v>ETF</v>
          </cell>
          <cell r="F790" t="str">
            <v>A. WORLD L. CAP</v>
          </cell>
          <cell r="G790" t="str">
            <v>Acc</v>
          </cell>
          <cell r="H790">
            <v>154</v>
          </cell>
          <cell r="I790">
            <v>100</v>
          </cell>
          <cell r="J790">
            <v>7.7311204518843324E-2</v>
          </cell>
          <cell r="K790">
            <v>0.13421923160444416</v>
          </cell>
          <cell r="L790">
            <v>0.11267559147606299</v>
          </cell>
          <cell r="M790">
            <v>202</v>
          </cell>
          <cell r="N790">
            <v>99.009900990099013</v>
          </cell>
          <cell r="O790">
            <v>6.2386645118746788E-2</v>
          </cell>
          <cell r="P790">
            <v>0.16889487464219335</v>
          </cell>
          <cell r="Q790">
            <v>0.11346577482317588</v>
          </cell>
          <cell r="R790">
            <v>250</v>
          </cell>
          <cell r="S790">
            <v>85.6</v>
          </cell>
          <cell r="T790">
            <v>-3.4776789188211518E-2</v>
          </cell>
          <cell r="U790">
            <v>0.28943249070395205</v>
          </cell>
          <cell r="V790">
            <v>0.11525890913313863</v>
          </cell>
          <cell r="W790">
            <v>7.5550988279541986E-2</v>
          </cell>
          <cell r="X790">
            <v>67.292180577980346</v>
          </cell>
          <cell r="Y790">
            <v>89.332993157964566</v>
          </cell>
        </row>
        <row r="791">
          <cell r="A791" t="str">
            <v>FR0010376343</v>
          </cell>
          <cell r="B791" t="str">
            <v>Sel Midcap (Syco) K €</v>
          </cell>
          <cell r="C791" t="str">
            <v>SYCOMORE</v>
          </cell>
          <cell r="D791" t="str">
            <v>EUR</v>
          </cell>
          <cell r="E791" t="str">
            <v>A. EUROPE</v>
          </cell>
          <cell r="F791" t="str">
            <v>SMALL CAP</v>
          </cell>
          <cell r="G791" t="str">
            <v>Acc</v>
          </cell>
          <cell r="H791">
            <v>289</v>
          </cell>
          <cell r="I791">
            <v>81.660899653979229</v>
          </cell>
          <cell r="J791">
            <v>-3.2136028548797491E-2</v>
          </cell>
          <cell r="K791">
            <v>0.1764647416551075</v>
          </cell>
          <cell r="L791">
            <v>7.8899134225546952E-2</v>
          </cell>
          <cell r="M791">
            <v>325</v>
          </cell>
          <cell r="N791">
            <v>80</v>
          </cell>
          <cell r="O791">
            <v>-7.7036531862371402E-2</v>
          </cell>
          <cell r="P791">
            <v>0.18117109927821901</v>
          </cell>
          <cell r="Q791">
            <v>7.4336397650323072E-2</v>
          </cell>
          <cell r="R791">
            <v>361</v>
          </cell>
          <cell r="S791">
            <v>60.387811634349035</v>
          </cell>
          <cell r="T791">
            <v>-0.22542160092771593</v>
          </cell>
          <cell r="U791">
            <v>0.35640645461598641</v>
          </cell>
          <cell r="V791">
            <v>7.9419600221168452E-2</v>
          </cell>
          <cell r="W791">
            <v>-3.5064632630861736E-2</v>
          </cell>
          <cell r="X791">
            <v>14.654623168747664</v>
          </cell>
          <cell r="Y791">
            <v>111.46677024756686</v>
          </cell>
        </row>
        <row r="792">
          <cell r="A792" t="str">
            <v>NL0009272764</v>
          </cell>
          <cell r="B792" t="str">
            <v>M.A. Conserv All Vaneck D €</v>
          </cell>
          <cell r="C792" t="str">
            <v>VAN ECK VECTORS</v>
          </cell>
          <cell r="D792" t="str">
            <v>EUR</v>
          </cell>
          <cell r="E792" t="str">
            <v>ETF</v>
          </cell>
          <cell r="F792" t="str">
            <v>W. DEFENS</v>
          </cell>
          <cell r="G792" t="str">
            <v>IncQ</v>
          </cell>
          <cell r="H792">
            <v>145</v>
          </cell>
          <cell r="I792">
            <v>92.41379310344827</v>
          </cell>
          <cell r="J792">
            <v>4.3501351061830309E-3</v>
          </cell>
          <cell r="K792">
            <v>2.7629695797308385E-2</v>
          </cell>
          <cell r="L792">
            <v>1.8915163760916176E-2</v>
          </cell>
          <cell r="M792">
            <v>193</v>
          </cell>
          <cell r="N792">
            <v>83.419689119170982</v>
          </cell>
          <cell r="O792">
            <v>-5.5988425511154238E-3</v>
          </cell>
          <cell r="P792">
            <v>4.3827777630734664E-2</v>
          </cell>
          <cell r="Q792">
            <v>2.1327132071934818E-2</v>
          </cell>
          <cell r="R792">
            <v>241</v>
          </cell>
          <cell r="S792">
            <v>68.049792531120332</v>
          </cell>
          <cell r="T792">
            <v>-3.5386108944527275E-2</v>
          </cell>
          <cell r="U792">
            <v>8.3191012693401997E-2</v>
          </cell>
          <cell r="V792">
            <v>2.1358159912376884E-2</v>
          </cell>
          <cell r="W792">
            <v>2.7681512322195179E-3</v>
          </cell>
          <cell r="X792">
            <v>13.315385390366345</v>
          </cell>
          <cell r="Y792">
            <v>44.642581343536477</v>
          </cell>
        </row>
        <row r="793">
          <cell r="A793" t="str">
            <v>FR0010546929</v>
          </cell>
          <cell r="B793" t="str">
            <v>Tocq. Div C K €</v>
          </cell>
          <cell r="C793" t="str">
            <v>TOCQUEVILLE</v>
          </cell>
          <cell r="D793" t="str">
            <v>EUR</v>
          </cell>
          <cell r="E793" t="str">
            <v>A. EUROPE</v>
          </cell>
          <cell r="F793" t="str">
            <v>FRANCE</v>
          </cell>
          <cell r="G793" t="str">
            <v>Acc</v>
          </cell>
          <cell r="H793">
            <v>188</v>
          </cell>
          <cell r="I793">
            <v>77.659574468085097</v>
          </cell>
          <cell r="J793">
            <v>-2.9166324704346089E-2</v>
          </cell>
          <cell r="K793">
            <v>8.4345926328607684E-2</v>
          </cell>
          <cell r="L793">
            <v>2.7499660508064294E-2</v>
          </cell>
          <cell r="M793">
            <v>236</v>
          </cell>
          <cell r="N793">
            <v>71.610169491525426</v>
          </cell>
          <cell r="O793">
            <v>-5.1786985936725392E-2</v>
          </cell>
          <cell r="P793">
            <v>9.6544752133126965E-2</v>
          </cell>
          <cell r="Q793">
            <v>2.5818796572052105E-2</v>
          </cell>
          <cell r="R793">
            <v>284</v>
          </cell>
          <cell r="S793">
            <v>56.338028169014088</v>
          </cell>
          <cell r="T793">
            <v>-0.14709502250240497</v>
          </cell>
          <cell r="U793">
            <v>0.18901112034445788</v>
          </cell>
          <cell r="V793">
            <v>2.7762390035711237E-2</v>
          </cell>
          <cell r="W793">
            <v>-3.8089654831846675E-2</v>
          </cell>
          <cell r="X793">
            <v>7.8166998796121048</v>
          </cell>
          <cell r="Y793">
            <v>113.66781876961434</v>
          </cell>
        </row>
        <row r="794">
          <cell r="A794" t="str">
            <v>FR0010547059</v>
          </cell>
          <cell r="B794" t="str">
            <v>Tocq. Value Am  K €</v>
          </cell>
          <cell r="C794" t="str">
            <v>TOCQUEVILLE</v>
          </cell>
          <cell r="D794" t="str">
            <v>EUR</v>
          </cell>
          <cell r="E794" t="str">
            <v>A. USA</v>
          </cell>
          <cell r="F794" t="str">
            <v>CAP MIX</v>
          </cell>
          <cell r="G794" t="str">
            <v>Acc</v>
          </cell>
          <cell r="H794">
            <v>188</v>
          </cell>
          <cell r="I794">
            <v>98.40425531914893</v>
          </cell>
          <cell r="J794">
            <v>4.3253873835395855E-2</v>
          </cell>
          <cell r="K794">
            <v>0.1274294785812719</v>
          </cell>
          <cell r="L794">
            <v>8.6862339776296427E-2</v>
          </cell>
          <cell r="M794">
            <v>236</v>
          </cell>
          <cell r="N794">
            <v>96.610169491525426</v>
          </cell>
          <cell r="O794">
            <v>2.8442620929822506E-2</v>
          </cell>
          <cell r="P794">
            <v>0.17483066323243432</v>
          </cell>
          <cell r="Q794">
            <v>8.9549108735363703E-2</v>
          </cell>
          <cell r="R794">
            <v>284</v>
          </cell>
          <cell r="S794">
            <v>77.816901408450704</v>
          </cell>
          <cell r="T794">
            <v>-5.8370407642848121E-2</v>
          </cell>
          <cell r="U794">
            <v>0.26782950708078213</v>
          </cell>
          <cell r="V794">
            <v>9.1809173792522625E-2</v>
          </cell>
          <cell r="W794">
            <v>7.414414524811197E-2</v>
          </cell>
          <cell r="X794">
            <v>41.28233422310015</v>
          </cell>
          <cell r="Y794">
            <v>103.74406329379543</v>
          </cell>
        </row>
        <row r="795">
          <cell r="A795" t="str">
            <v>LU0143551892</v>
          </cell>
          <cell r="B795" t="str">
            <v>Gl Focus Gr Eq  T R P K €**</v>
          </cell>
          <cell r="C795" t="str">
            <v>T. ROWE PRICE</v>
          </cell>
          <cell r="D795" t="str">
            <v>EUR**</v>
          </cell>
          <cell r="E795" t="str">
            <v>A. WORLD</v>
          </cell>
          <cell r="F795" t="str">
            <v>L. CAP Gr</v>
          </cell>
          <cell r="G795" t="str">
            <v>Acc</v>
          </cell>
          <cell r="H795">
            <v>289</v>
          </cell>
          <cell r="I795">
            <v>80.622837370242223</v>
          </cell>
          <cell r="J795">
            <v>-3.4183745904765916E-2</v>
          </cell>
          <cell r="K795">
            <v>0.18123588065855545</v>
          </cell>
          <cell r="L795">
            <v>0.14056779517735452</v>
          </cell>
          <cell r="M795">
            <v>325</v>
          </cell>
          <cell r="N795">
            <v>83.384615384615373</v>
          </cell>
          <cell r="O795">
            <v>-8.0996125432190008E-2</v>
          </cell>
          <cell r="P795">
            <v>0.22214311551745211</v>
          </cell>
          <cell r="Q795">
            <v>0.14034980211203818</v>
          </cell>
          <cell r="R795">
            <v>361</v>
          </cell>
          <cell r="S795">
            <v>73.40720221606648</v>
          </cell>
          <cell r="T795">
            <v>-0.18891856888297345</v>
          </cell>
          <cell r="U795">
            <v>0.35179221358218737</v>
          </cell>
          <cell r="V795">
            <v>0.13753554526630474</v>
          </cell>
          <cell r="W795">
            <v>0.16172176852714193</v>
          </cell>
          <cell r="X795">
            <v>26.625640824921113</v>
          </cell>
          <cell r="Y795">
            <v>105.36113202478141</v>
          </cell>
        </row>
        <row r="796">
          <cell r="A796" t="str">
            <v>LU0133085943</v>
          </cell>
          <cell r="B796" t="str">
            <v>US Blue Chip Eq TRPF K €</v>
          </cell>
          <cell r="C796" t="str">
            <v>T. ROWE PRICE</v>
          </cell>
          <cell r="D796" t="str">
            <v>EUR**</v>
          </cell>
          <cell r="E796" t="str">
            <v>A. USA</v>
          </cell>
          <cell r="F796" t="str">
            <v xml:space="preserve">L. CAP GROWTH </v>
          </cell>
          <cell r="G796" t="str">
            <v>Acc</v>
          </cell>
          <cell r="H796">
            <v>289</v>
          </cell>
          <cell r="I796">
            <v>95.501730103806224</v>
          </cell>
          <cell r="J796">
            <v>2.1966719534449064E-2</v>
          </cell>
          <cell r="K796">
            <v>0.20767798755145983</v>
          </cell>
          <cell r="L796">
            <v>0.17431896107547762</v>
          </cell>
          <cell r="M796">
            <v>325</v>
          </cell>
          <cell r="N796">
            <v>88.923076923076934</v>
          </cell>
          <cell r="O796">
            <v>-1.8668178354086733E-2</v>
          </cell>
          <cell r="P796">
            <v>0.23155509623251883</v>
          </cell>
          <cell r="Q796">
            <v>0.17130985951978217</v>
          </cell>
          <cell r="R796">
            <v>361</v>
          </cell>
          <cell r="S796">
            <v>78.1163434903047</v>
          </cell>
          <cell r="T796">
            <v>-0.18315735265340796</v>
          </cell>
          <cell r="U796">
            <v>0.3274239124973321</v>
          </cell>
          <cell r="V796">
            <v>0.17225757977547973</v>
          </cell>
          <cell r="W796">
            <v>0.1694033238460062</v>
          </cell>
          <cell r="X796">
            <v>41.276233868545944</v>
          </cell>
          <cell r="Y796">
            <v>112.88865706303861</v>
          </cell>
        </row>
        <row r="797">
          <cell r="A797" t="str">
            <v>LU0918140210</v>
          </cell>
          <cell r="B797" t="str">
            <v>US Sm Cies T.R. K €**</v>
          </cell>
          <cell r="C797" t="str">
            <v>T. ROWE PRICE</v>
          </cell>
          <cell r="D797" t="str">
            <v>EUR</v>
          </cell>
          <cell r="E797" t="str">
            <v>A. USA</v>
          </cell>
          <cell r="F797" t="str">
            <v>SMALL CAP</v>
          </cell>
          <cell r="G797" t="str">
            <v>Acc</v>
          </cell>
          <cell r="H797">
            <v>101</v>
          </cell>
          <cell r="I797">
            <v>100</v>
          </cell>
          <cell r="J797">
            <v>9.847409590653329E-2</v>
          </cell>
          <cell r="K797">
            <v>0.17361818554330935</v>
          </cell>
          <cell r="L797">
            <v>0.13820086629866424</v>
          </cell>
          <cell r="M797">
            <v>149</v>
          </cell>
          <cell r="N797">
            <v>100</v>
          </cell>
          <cell r="O797">
            <v>7.9592824472465962E-2</v>
          </cell>
          <cell r="P797">
            <v>0.1914618775024739</v>
          </cell>
          <cell r="Q797">
            <v>0.14116245443747033</v>
          </cell>
          <cell r="R797">
            <v>197</v>
          </cell>
          <cell r="S797">
            <v>83.248730964467015</v>
          </cell>
          <cell r="T797">
            <v>-4.6963925029422218E-2</v>
          </cell>
          <cell r="U797">
            <v>0.36559670781893044</v>
          </cell>
          <cell r="V797">
            <v>0.14169847328244267</v>
          </cell>
          <cell r="W797">
            <v>0.11499168151074224</v>
          </cell>
          <cell r="X797">
            <v>87.002165796155168</v>
          </cell>
          <cell r="Y797">
            <v>106.67842349351476</v>
          </cell>
        </row>
        <row r="798">
          <cell r="A798" t="str">
            <v>LU0133096635</v>
          </cell>
          <cell r="B798" t="str">
            <v>US Sm Cies T.R. K €</v>
          </cell>
          <cell r="C798" t="str">
            <v>T. ROWE PRICE</v>
          </cell>
          <cell r="D798" t="str">
            <v>EUR**</v>
          </cell>
          <cell r="E798" t="str">
            <v>A. USA</v>
          </cell>
          <cell r="F798" t="str">
            <v>SMALLCAP</v>
          </cell>
          <cell r="G798" t="str">
            <v>Acc</v>
          </cell>
          <cell r="H798">
            <v>289</v>
          </cell>
          <cell r="I798">
            <v>99.307958477508649</v>
          </cell>
          <cell r="J798">
            <v>3.2438374624089716E-2</v>
          </cell>
          <cell r="K798">
            <v>0.21219083420853058</v>
          </cell>
          <cell r="L798">
            <v>0.14918115280919175</v>
          </cell>
          <cell r="M798">
            <v>325</v>
          </cell>
          <cell r="N798">
            <v>90.461538461538453</v>
          </cell>
          <cell r="O798">
            <v>2.2700381674328981E-3</v>
          </cell>
          <cell r="P798">
            <v>0.23895074222632634</v>
          </cell>
          <cell r="Q798">
            <v>0.15439979404762405</v>
          </cell>
          <cell r="R798">
            <v>361</v>
          </cell>
          <cell r="S798">
            <v>78.94736842105263</v>
          </cell>
          <cell r="T798">
            <v>-0.13463366552023798</v>
          </cell>
          <cell r="U798">
            <v>0.37823744718090863</v>
          </cell>
          <cell r="V798">
            <v>0.14363976945244938</v>
          </cell>
          <cell r="W798">
            <v>0.11604708904390193</v>
          </cell>
          <cell r="X798">
            <v>44.997278304325896</v>
          </cell>
          <cell r="Y798">
            <v>102.19667473499021</v>
          </cell>
        </row>
        <row r="799">
          <cell r="A799" t="str">
            <v>LU0012006317</v>
          </cell>
          <cell r="B799" t="str">
            <v>Convert Int (Treetop) K €</v>
          </cell>
          <cell r="C799" t="str">
            <v>TREE TOP A.M.</v>
          </cell>
          <cell r="D799" t="str">
            <v>EUR</v>
          </cell>
          <cell r="E799" t="str">
            <v>B. CONVERT</v>
          </cell>
          <cell r="F799" t="str">
            <v>WORLD</v>
          </cell>
          <cell r="G799" t="str">
            <v>Acc</v>
          </cell>
          <cell r="H799">
            <v>289</v>
          </cell>
          <cell r="I799">
            <v>73.010380622837374</v>
          </cell>
          <cell r="J799">
            <v>-2.6559252285395574E-2</v>
          </cell>
          <cell r="K799">
            <v>0.10865514958887057</v>
          </cell>
          <cell r="L799">
            <v>3.4537758118658557E-2</v>
          </cell>
          <cell r="M799">
            <v>325</v>
          </cell>
          <cell r="N799">
            <v>68</v>
          </cell>
          <cell r="O799">
            <v>-3.2488922056227193E-2</v>
          </cell>
          <cell r="P799">
            <v>0.13379334681891636</v>
          </cell>
          <cell r="Q799">
            <v>3.0158270455212577E-2</v>
          </cell>
          <cell r="R799">
            <v>361</v>
          </cell>
          <cell r="S799">
            <v>57.340720221606645</v>
          </cell>
          <cell r="T799">
            <v>-0.18150150256053446</v>
          </cell>
          <cell r="U799">
            <v>0.20858062387646262</v>
          </cell>
          <cell r="V799">
            <v>6.5122938678779496E-2</v>
          </cell>
          <cell r="W799">
            <v>-3.9268813206548181E-2</v>
          </cell>
          <cell r="X799">
            <v>7.2733640054828532</v>
          </cell>
          <cell r="Y799">
            <v>94.624032721179248</v>
          </cell>
        </row>
        <row r="800">
          <cell r="A800" t="str">
            <v>LU1117668860</v>
          </cell>
          <cell r="B800" t="str">
            <v xml:space="preserve">Glob Conviction Tree Top </v>
          </cell>
          <cell r="C800" t="str">
            <v>TREE TOP A.M.</v>
          </cell>
          <cell r="D800" t="str">
            <v>EUR</v>
          </cell>
          <cell r="E800" t="str">
            <v>A. WORLD</v>
          </cell>
          <cell r="F800" t="str">
            <v>L. CAP</v>
          </cell>
          <cell r="G800" t="str">
            <v>Acc</v>
          </cell>
          <cell r="H800">
            <v>78</v>
          </cell>
          <cell r="I800">
            <v>100</v>
          </cell>
          <cell r="J800">
            <v>2.4761553170760276E-2</v>
          </cell>
          <cell r="K800">
            <v>0.19164713699444194</v>
          </cell>
          <cell r="L800">
            <v>0.12050712910012329</v>
          </cell>
          <cell r="M800">
            <v>126</v>
          </cell>
          <cell r="N800">
            <v>88.888888888888886</v>
          </cell>
          <cell r="O800">
            <v>-1.0891773595909768E-2</v>
          </cell>
          <cell r="P800">
            <v>0.17959669729647834</v>
          </cell>
          <cell r="Q800">
            <v>0.14222754072333788</v>
          </cell>
          <cell r="R800">
            <v>174</v>
          </cell>
          <cell r="S800">
            <v>64.942528735632195</v>
          </cell>
          <cell r="T800">
            <v>-0.22525486889151236</v>
          </cell>
          <cell r="U800">
            <v>0.33561463104968947</v>
          </cell>
          <cell r="V800">
            <v>0.12671582844523632</v>
          </cell>
          <cell r="W800">
            <v>0.13960099317222008</v>
          </cell>
          <cell r="X800">
            <v>31.85918551995956</v>
          </cell>
          <cell r="Y800">
            <v>151.21192249363381</v>
          </cell>
        </row>
        <row r="801">
          <cell r="A801" t="str">
            <v>LU0257173335</v>
          </cell>
          <cell r="B801" t="str">
            <v>Tree Top Sequoia Eq K €</v>
          </cell>
          <cell r="C801" t="str">
            <v>TREE TOP A.M.</v>
          </cell>
          <cell r="D801" t="str">
            <v>EUR</v>
          </cell>
          <cell r="E801" t="str">
            <v>A. WORLD</v>
          </cell>
          <cell r="F801" t="str">
            <v>L. CAP</v>
          </cell>
          <cell r="G801" t="str">
            <v>Acc</v>
          </cell>
          <cell r="H801">
            <v>277</v>
          </cell>
          <cell r="I801">
            <v>62.815884476534301</v>
          </cell>
          <cell r="J801">
            <v>-4.0945404302373124E-2</v>
          </cell>
          <cell r="K801">
            <v>0.12291593834143255</v>
          </cell>
          <cell r="L801">
            <v>4.386633709618315E-2</v>
          </cell>
          <cell r="M801">
            <v>325</v>
          </cell>
          <cell r="N801">
            <v>70.769230769230774</v>
          </cell>
          <cell r="O801">
            <v>-7.5308721460950537E-2</v>
          </cell>
          <cell r="P801">
            <v>0.16895980763469612</v>
          </cell>
          <cell r="Q801">
            <v>4.6898894884943587E-2</v>
          </cell>
          <cell r="R801">
            <v>361</v>
          </cell>
          <cell r="S801">
            <v>57.063711911357338</v>
          </cell>
          <cell r="T801">
            <v>-0.22108023556494288</v>
          </cell>
          <cell r="U801">
            <v>0.29961506260461285</v>
          </cell>
          <cell r="V801">
            <v>7.4343089083529046E-2</v>
          </cell>
          <cell r="W801">
            <v>-4.6604116181629129E-2</v>
          </cell>
          <cell r="X801">
            <v>8.1235966628808587</v>
          </cell>
          <cell r="Y801">
            <v>123.39803151310255</v>
          </cell>
        </row>
        <row r="802">
          <cell r="A802" t="str">
            <v>BE6275981817</v>
          </cell>
          <cell r="B802" t="str">
            <v>W. EQ INDEX A Tree Top</v>
          </cell>
          <cell r="C802" t="str">
            <v>TREE TOP A.M.</v>
          </cell>
          <cell r="D802" t="str">
            <v>EUR</v>
          </cell>
          <cell r="E802" t="str">
            <v>A. WORLD</v>
          </cell>
          <cell r="F802" t="str">
            <v>L CAP MIXED</v>
          </cell>
          <cell r="G802" t="str">
            <v>ACC</v>
          </cell>
          <cell r="H802">
            <v>68</v>
          </cell>
          <cell r="I802">
            <v>100</v>
          </cell>
          <cell r="J802">
            <v>5.7490108752038728E-2</v>
          </cell>
          <cell r="K802">
            <v>0.12922281307702402</v>
          </cell>
          <cell r="L802">
            <v>9.9110643951708433E-2</v>
          </cell>
          <cell r="M802">
            <v>116</v>
          </cell>
          <cell r="N802">
            <v>98.275862068965509</v>
          </cell>
          <cell r="O802">
            <v>5.376207419097747E-2</v>
          </cell>
          <cell r="P802">
            <v>0.13984608673444049</v>
          </cell>
          <cell r="Q802">
            <v>9.8441180454432731E-2</v>
          </cell>
          <cell r="R802">
            <v>164</v>
          </cell>
          <cell r="S802">
            <v>79.268292682926827</v>
          </cell>
          <cell r="T802">
            <v>-5.2105528652687805E-2</v>
          </cell>
          <cell r="U802">
            <v>0.28226775326897247</v>
          </cell>
          <cell r="V802">
            <v>8.4971249261768467E-2</v>
          </cell>
          <cell r="W802">
            <v>7.3628111961021814E-2</v>
          </cell>
          <cell r="X802">
            <v>65.102179247443544</v>
          </cell>
          <cell r="Y802">
            <v>99.653842118245095</v>
          </cell>
        </row>
        <row r="803">
          <cell r="A803" t="str">
            <v>NL0013087968</v>
          </cell>
          <cell r="B803" t="str">
            <v>Fair Share F Triodos D €</v>
          </cell>
          <cell r="C803" t="str">
            <v>TRIODOS</v>
          </cell>
          <cell r="D803" t="str">
            <v>EUR</v>
          </cell>
          <cell r="E803" t="str">
            <v>A. SECTOR</v>
          </cell>
          <cell r="F803" t="str">
            <v>Microcredit</v>
          </cell>
          <cell r="G803" t="str">
            <v>Inc</v>
          </cell>
          <cell r="H803">
            <v>136</v>
          </cell>
          <cell r="I803">
            <v>52.941176470588239</v>
          </cell>
          <cell r="J803">
            <v>-8.2638955360175952E-3</v>
          </cell>
          <cell r="K803">
            <v>1.3634271728385073E-2</v>
          </cell>
          <cell r="L803">
            <v>4.5967476281316699E-4</v>
          </cell>
          <cell r="M803">
            <v>184</v>
          </cell>
          <cell r="N803">
            <v>54.347826086956516</v>
          </cell>
          <cell r="O803">
            <v>-1.05976263421384E-2</v>
          </cell>
          <cell r="P803">
            <v>1.48748205472925E-2</v>
          </cell>
          <cell r="Q803">
            <v>1.3470781163704704E-3</v>
          </cell>
          <cell r="R803">
            <v>231</v>
          </cell>
          <cell r="S803">
            <v>57.575757575757578</v>
          </cell>
          <cell r="T803">
            <v>-4.255910987482614E-2</v>
          </cell>
          <cell r="U803">
            <v>5.7910147663434546E-2</v>
          </cell>
          <cell r="V803">
            <v>8.2339579784214134E-3</v>
          </cell>
          <cell r="W803">
            <v>1.2580867807953422E-2</v>
          </cell>
          <cell r="X803">
            <v>2.2391293851374559</v>
          </cell>
          <cell r="Y803">
            <v>19.679939922519338</v>
          </cell>
        </row>
        <row r="804">
          <cell r="A804" t="str">
            <v>LU0278271951</v>
          </cell>
          <cell r="B804" t="str">
            <v>Gl Eq Impact F Triodos K €</v>
          </cell>
          <cell r="C804" t="str">
            <v>TRIODOS</v>
          </cell>
          <cell r="D804" t="str">
            <v>EUR</v>
          </cell>
          <cell r="E804" t="str">
            <v>A. WORLD</v>
          </cell>
          <cell r="F804" t="str">
            <v>L. CAP</v>
          </cell>
          <cell r="G804" t="str">
            <v>Acc</v>
          </cell>
          <cell r="H804">
            <v>252</v>
          </cell>
          <cell r="I804">
            <v>94.444444444444443</v>
          </cell>
          <cell r="J804">
            <v>2.412680630742281E-2</v>
          </cell>
          <cell r="K804">
            <v>0.13873808560842432</v>
          </cell>
          <cell r="L804">
            <v>9.5204652490938346E-2</v>
          </cell>
          <cell r="M804">
            <v>300</v>
          </cell>
          <cell r="N804">
            <v>89.333333333333329</v>
          </cell>
          <cell r="O804">
            <v>-6.4989283443618413E-3</v>
          </cell>
          <cell r="P804">
            <v>0.1676071191874188</v>
          </cell>
          <cell r="Q804">
            <v>9.3553348219250432E-2</v>
          </cell>
          <cell r="R804">
            <v>348</v>
          </cell>
          <cell r="S804">
            <v>73.275862068965509</v>
          </cell>
          <cell r="T804">
            <v>-0.13123055213503862</v>
          </cell>
          <cell r="U804">
            <v>0.24479901215928052</v>
          </cell>
          <cell r="V804">
            <v>9.1117996239422183E-2</v>
          </cell>
          <cell r="W804">
            <v>5.0518967436583573E-2</v>
          </cell>
          <cell r="X804">
            <v>20.758729429190435</v>
          </cell>
          <cell r="Y804">
            <v>91.097782360663075</v>
          </cell>
        </row>
        <row r="805">
          <cell r="A805" t="str">
            <v>LU0504302604</v>
          </cell>
          <cell r="B805" t="str">
            <v>Imp Mixed Triodos D €</v>
          </cell>
          <cell r="C805" t="str">
            <v>TRIODOS</v>
          </cell>
          <cell r="D805" t="str">
            <v>EUR</v>
          </cell>
          <cell r="E805" t="str">
            <v>MIX</v>
          </cell>
          <cell r="F805" t="str">
            <v>NEUTRAL</v>
          </cell>
          <cell r="G805" t="str">
            <v>Inc</v>
          </cell>
          <cell r="H805">
            <v>155</v>
          </cell>
          <cell r="I805">
            <v>95.483870967741936</v>
          </cell>
          <cell r="J805">
            <v>1.0410763959365178E-2</v>
          </cell>
          <cell r="K805">
            <v>5.3416160520280177E-2</v>
          </cell>
          <cell r="L805">
            <v>3.8006402917580839E-2</v>
          </cell>
          <cell r="M805">
            <v>203</v>
          </cell>
          <cell r="N805">
            <v>87.684729064039416</v>
          </cell>
          <cell r="O805">
            <v>-1.6068278757726427E-3</v>
          </cell>
          <cell r="P805">
            <v>7.758045629895953E-2</v>
          </cell>
          <cell r="Q805">
            <v>4.2718985835706214E-2</v>
          </cell>
          <cell r="R805">
            <v>251</v>
          </cell>
          <cell r="S805">
            <v>74.900398406374507</v>
          </cell>
          <cell r="T805">
            <v>-4.4433712321564831E-2</v>
          </cell>
          <cell r="U805">
            <v>0.11079097486093921</v>
          </cell>
          <cell r="V805">
            <v>3.9301310043668103E-2</v>
          </cell>
          <cell r="W805">
            <v>2.4484289415617422E-2</v>
          </cell>
          <cell r="X805">
            <v>25.249447336455251</v>
          </cell>
          <cell r="Y805">
            <v>48.992673166178271</v>
          </cell>
        </row>
        <row r="806">
          <cell r="A806" t="str">
            <v>LU0504302356</v>
          </cell>
          <cell r="B806" t="str">
            <v>Imp Mixed Triodos K €</v>
          </cell>
          <cell r="C806" t="str">
            <v>TRIODOS</v>
          </cell>
          <cell r="D806" t="str">
            <v>EUR</v>
          </cell>
          <cell r="E806" t="str">
            <v>MIX</v>
          </cell>
          <cell r="F806" t="str">
            <v>NEUTRAL</v>
          </cell>
          <cell r="G806" t="str">
            <v>Acc</v>
          </cell>
          <cell r="H806">
            <v>174</v>
          </cell>
          <cell r="I806">
            <v>99.425287356321832</v>
          </cell>
          <cell r="J806">
            <v>1.6906222063778231E-2</v>
          </cell>
          <cell r="K806">
            <v>7.0804309773232377E-2</v>
          </cell>
          <cell r="L806">
            <v>4.6579549237349083E-2</v>
          </cell>
          <cell r="M806">
            <v>222</v>
          </cell>
          <cell r="N806">
            <v>92.792792792792795</v>
          </cell>
          <cell r="O806">
            <v>4.9836507391988645E-3</v>
          </cell>
          <cell r="P806">
            <v>9.0899410571185904E-2</v>
          </cell>
          <cell r="Q806">
            <v>5.2275934559451898E-2</v>
          </cell>
          <cell r="R806">
            <v>270</v>
          </cell>
          <cell r="S806">
            <v>78.888888888888886</v>
          </cell>
          <cell r="T806">
            <v>-3.5537505109775595E-2</v>
          </cell>
          <cell r="U806">
            <v>0.11985618088313608</v>
          </cell>
          <cell r="V806">
            <v>4.6945511463057588E-2</v>
          </cell>
          <cell r="W806">
            <v>2.9046504455091826E-2</v>
          </cell>
          <cell r="X806">
            <v>30.909183529199719</v>
          </cell>
          <cell r="Y806">
            <v>48.587038723163879</v>
          </cell>
        </row>
        <row r="807">
          <cell r="A807" t="str">
            <v>LU0278272843</v>
          </cell>
          <cell r="B807" t="str">
            <v>Pioneer F Triodos K €</v>
          </cell>
          <cell r="C807" t="str">
            <v>TRIODOS</v>
          </cell>
          <cell r="D807" t="str">
            <v>EUR</v>
          </cell>
          <cell r="E807" t="str">
            <v>A. WORLD</v>
          </cell>
          <cell r="F807" t="str">
            <v>DIVERS</v>
          </cell>
          <cell r="G807" t="str">
            <v>Acc</v>
          </cell>
          <cell r="H807">
            <v>260</v>
          </cell>
          <cell r="I807">
            <v>85.384615384615387</v>
          </cell>
          <cell r="J807">
            <v>-2.9680514416816801E-2</v>
          </cell>
          <cell r="K807">
            <v>0.12817208174065128</v>
          </cell>
          <cell r="L807">
            <v>8.6184934737717489E-2</v>
          </cell>
          <cell r="M807">
            <v>308</v>
          </cell>
          <cell r="N807">
            <v>79.870129870129873</v>
          </cell>
          <cell r="O807">
            <v>-2.9444645060078982E-2</v>
          </cell>
          <cell r="P807">
            <v>0.17941502937614492</v>
          </cell>
          <cell r="Q807">
            <v>6.3909777600493212E-2</v>
          </cell>
          <cell r="R807">
            <v>356</v>
          </cell>
          <cell r="S807">
            <v>64.606741573033716</v>
          </cell>
          <cell r="T807">
            <v>-0.17002850523534008</v>
          </cell>
          <cell r="U807">
            <v>0.31661297640653352</v>
          </cell>
          <cell r="V807">
            <v>6.223542040359864E-2</v>
          </cell>
          <cell r="W807">
            <v>6.4468330027440901E-2</v>
          </cell>
          <cell r="X807">
            <v>15.160999694736294</v>
          </cell>
          <cell r="Y807">
            <v>114.4946507473465</v>
          </cell>
        </row>
        <row r="808">
          <cell r="A808" t="str">
            <v>FR0010981175</v>
          </cell>
          <cell r="B808" t="str">
            <v>Roc A TT K €</v>
          </cell>
          <cell r="C808" t="str">
            <v>TRUSTEAM</v>
          </cell>
          <cell r="D808" t="str">
            <v>EUR</v>
          </cell>
          <cell r="E808" t="str">
            <v>A. WORLD</v>
          </cell>
          <cell r="F808" t="str">
            <v>L. CAP GROWTH</v>
          </cell>
          <cell r="G808" t="str">
            <v>Acc</v>
          </cell>
          <cell r="H808">
            <v>169</v>
          </cell>
          <cell r="I808">
            <v>96.449704142011839</v>
          </cell>
          <cell r="J808">
            <v>9.0640780493820294E-3</v>
          </cell>
          <cell r="K808">
            <v>0.13158177010911287</v>
          </cell>
          <cell r="L808">
            <v>7.2257986696086407E-2</v>
          </cell>
          <cell r="M808">
            <v>217</v>
          </cell>
          <cell r="N808">
            <v>92.626728110599075</v>
          </cell>
          <cell r="O808">
            <v>6.7903058583330027E-3</v>
          </cell>
          <cell r="P808">
            <v>0.16912132102941332</v>
          </cell>
          <cell r="Q808">
            <v>7.9671355589955528E-2</v>
          </cell>
          <cell r="R808">
            <v>265</v>
          </cell>
          <cell r="S808">
            <v>70.188679245283012</v>
          </cell>
          <cell r="T808">
            <v>-6.744761824249601E-2</v>
          </cell>
          <cell r="U808">
            <v>0.26318847639725929</v>
          </cell>
          <cell r="V808">
            <v>9.5087969083697876E-2</v>
          </cell>
          <cell r="W808">
            <v>-4.3227610671364158E-3</v>
          </cell>
          <cell r="X808">
            <v>34.004918684737781</v>
          </cell>
          <cell r="Y808">
            <v>91.890734410435982</v>
          </cell>
        </row>
        <row r="809">
          <cell r="A809" t="str">
            <v>FR0007072160</v>
          </cell>
          <cell r="B809" t="str">
            <v>Optimum A TT K €</v>
          </cell>
          <cell r="C809" t="str">
            <v>TRUSTEAM</v>
          </cell>
          <cell r="D809" t="str">
            <v>EUR</v>
          </cell>
          <cell r="E809" t="str">
            <v>MIX</v>
          </cell>
          <cell r="F809" t="str">
            <v>DEFENS</v>
          </cell>
          <cell r="G809" t="str">
            <v>Acc</v>
          </cell>
          <cell r="H809">
            <v>289</v>
          </cell>
          <cell r="I809">
            <v>92.041522491349482</v>
          </cell>
          <cell r="J809">
            <v>2.3234061306518505E-3</v>
          </cell>
          <cell r="K809">
            <v>3.7523476553844137E-2</v>
          </cell>
          <cell r="L809">
            <v>2.7713875536562682E-2</v>
          </cell>
          <cell r="M809">
            <v>325</v>
          </cell>
          <cell r="N809">
            <v>89.538461538461533</v>
          </cell>
          <cell r="O809">
            <v>-2.9531885197481038E-3</v>
          </cell>
          <cell r="P809">
            <v>4.2264481626894133E-2</v>
          </cell>
          <cell r="Q809">
            <v>2.5029863479663739E-2</v>
          </cell>
          <cell r="R809">
            <v>361</v>
          </cell>
          <cell r="S809">
            <v>73.13019390581718</v>
          </cell>
          <cell r="T809">
            <v>-2.4892020677395061E-2</v>
          </cell>
          <cell r="U809">
            <v>6.2144848661570641E-2</v>
          </cell>
          <cell r="V809">
            <v>2.2727272727272707E-2</v>
          </cell>
          <cell r="W809">
            <v>-8.8708720472771008E-3</v>
          </cell>
          <cell r="X809">
            <v>20.847224863725991</v>
          </cell>
          <cell r="Y809">
            <v>18.828494897510286</v>
          </cell>
        </row>
        <row r="810">
          <cell r="A810" t="str">
            <v>FR0007066725</v>
          </cell>
          <cell r="B810" t="str">
            <v>Roc Europe TT K €</v>
          </cell>
          <cell r="C810" t="str">
            <v>TRUSTEAM</v>
          </cell>
          <cell r="D810" t="str">
            <v>EUR</v>
          </cell>
          <cell r="E810" t="str">
            <v>A. EUROPE</v>
          </cell>
          <cell r="F810" t="str">
            <v>FLEX CAP</v>
          </cell>
          <cell r="G810" t="str">
            <v>Acc</v>
          </cell>
          <cell r="H810">
            <v>289</v>
          </cell>
          <cell r="I810">
            <v>69.896193771626301</v>
          </cell>
          <cell r="J810">
            <v>-4.4590002970239073E-2</v>
          </cell>
          <cell r="K810">
            <v>0.12586993990537043</v>
          </cell>
          <cell r="L810">
            <v>3.593765650633518E-2</v>
          </cell>
          <cell r="M810">
            <v>325</v>
          </cell>
          <cell r="N810">
            <v>70.461538461538467</v>
          </cell>
          <cell r="O810">
            <v>-7.151328599841153E-2</v>
          </cell>
          <cell r="P810">
            <v>0.15500467435942666</v>
          </cell>
          <cell r="Q810">
            <v>4.3561514595090278E-2</v>
          </cell>
          <cell r="R810">
            <v>361</v>
          </cell>
          <cell r="S810">
            <v>53.739612188365648</v>
          </cell>
          <cell r="T810">
            <v>-0.23286023464985278</v>
          </cell>
          <cell r="U810">
            <v>0.27211017109189062</v>
          </cell>
          <cell r="V810">
            <v>3.3728796940876604E-2</v>
          </cell>
          <cell r="W810">
            <v>-4.4947823260450825E-2</v>
          </cell>
          <cell r="X810">
            <v>10.469464546823563</v>
          </cell>
          <cell r="Y810">
            <v>112.96342084536877</v>
          </cell>
        </row>
        <row r="811">
          <cell r="A811" t="str">
            <v>LU0569862609</v>
          </cell>
          <cell r="B811" t="str">
            <v>Gl H. Yield Solut UBAM K €</v>
          </cell>
          <cell r="C811" t="str">
            <v>UBAM</v>
          </cell>
          <cell r="D811" t="str">
            <v>EUR</v>
          </cell>
          <cell r="E811" t="str">
            <v>B. WORLD</v>
          </cell>
          <cell r="F811" t="str">
            <v>H.Y.</v>
          </cell>
          <cell r="G811" t="str">
            <v>Acc</v>
          </cell>
          <cell r="H811">
            <v>169</v>
          </cell>
          <cell r="I811">
            <v>91.124260355029591</v>
          </cell>
          <cell r="J811">
            <v>1.2003261883328786E-3</v>
          </cell>
          <cell r="K811">
            <v>7.9274938363688152E-2</v>
          </cell>
          <cell r="L811">
            <v>3.5487025084190549E-2</v>
          </cell>
          <cell r="M811">
            <v>217</v>
          </cell>
          <cell r="N811">
            <v>86.635944700460826</v>
          </cell>
          <cell r="O811">
            <v>-6.9774316193789371E-3</v>
          </cell>
          <cell r="P811">
            <v>0.10082816103366964</v>
          </cell>
          <cell r="Q811">
            <v>4.1016885369799194E-2</v>
          </cell>
          <cell r="R811">
            <v>265</v>
          </cell>
          <cell r="S811">
            <v>76.981132075471706</v>
          </cell>
          <cell r="T811">
            <v>-4.4562473077347217E-2</v>
          </cell>
          <cell r="U811">
            <v>0.13648336035247075</v>
          </cell>
          <cell r="V811">
            <v>3.5999439697436575E-2</v>
          </cell>
          <cell r="W811">
            <v>1.3940847336395001E-2</v>
          </cell>
          <cell r="X811">
            <v>30.387258283139108</v>
          </cell>
          <cell r="Y811">
            <v>45.352597902384886</v>
          </cell>
        </row>
        <row r="812">
          <cell r="A812" t="str">
            <v>LU0073503921</v>
          </cell>
          <cell r="B812" t="str">
            <v>SWISS EQ UBAM K €</v>
          </cell>
          <cell r="C812" t="str">
            <v>UBAM</v>
          </cell>
          <cell r="D812" t="str">
            <v>EUR**</v>
          </cell>
          <cell r="E812" t="str">
            <v>A. EUROPE</v>
          </cell>
          <cell r="F812" t="str">
            <v>SWISS</v>
          </cell>
          <cell r="G812" t="str">
            <v>Acc</v>
          </cell>
          <cell r="H812">
            <v>155</v>
          </cell>
          <cell r="I812">
            <v>100</v>
          </cell>
          <cell r="J812">
            <v>5.7781206158021584E-2</v>
          </cell>
          <cell r="K812">
            <v>0.15582666478158166</v>
          </cell>
          <cell r="L812">
            <v>0.10631430256815588</v>
          </cell>
          <cell r="M812">
            <v>203</v>
          </cell>
          <cell r="N812">
            <v>100</v>
          </cell>
          <cell r="O812">
            <v>3.8221486355712223E-2</v>
          </cell>
          <cell r="P812">
            <v>0.2154983949710759</v>
          </cell>
          <cell r="Q812">
            <v>0.11427014735446606</v>
          </cell>
          <cell r="R812">
            <v>251</v>
          </cell>
          <cell r="S812">
            <v>81.673306772908376</v>
          </cell>
          <cell r="T812">
            <v>-8.9427466116690849E-2</v>
          </cell>
          <cell r="U812">
            <v>0.30268018953072989</v>
          </cell>
          <cell r="V812">
            <v>0.15353317847641779</v>
          </cell>
          <cell r="W812">
            <v>7.914364869388002E-2</v>
          </cell>
          <cell r="X812">
            <v>47.769468787505375</v>
          </cell>
          <cell r="Y812">
            <v>97.350561987920756</v>
          </cell>
        </row>
        <row r="813">
          <cell r="A813" t="str">
            <v>LU0087798301</v>
          </cell>
          <cell r="B813" t="str">
            <v>Ubam Dr Ehrh Germ Eq (UBP) K €</v>
          </cell>
          <cell r="C813" t="str">
            <v>UBAM</v>
          </cell>
          <cell r="D813" t="str">
            <v>EUR</v>
          </cell>
          <cell r="E813" t="str">
            <v>A. EUROPE</v>
          </cell>
          <cell r="F813" t="str">
            <v>GERMANY</v>
          </cell>
          <cell r="G813" t="str">
            <v>Acc</v>
          </cell>
          <cell r="H813">
            <v>289</v>
          </cell>
          <cell r="I813">
            <v>87.889273356401389</v>
          </cell>
          <cell r="J813">
            <v>-9.3234559262314054E-3</v>
          </cell>
          <cell r="K813">
            <v>9.9246309046713499E-2</v>
          </cell>
          <cell r="L813">
            <v>4.7707884405678413E-2</v>
          </cell>
          <cell r="M813">
            <v>325</v>
          </cell>
          <cell r="N813">
            <v>80.92307692307692</v>
          </cell>
          <cell r="O813">
            <v>-4.0863096351400063E-2</v>
          </cell>
          <cell r="P813">
            <v>0.11267540418988306</v>
          </cell>
          <cell r="Q813">
            <v>5.3119751767255252E-2</v>
          </cell>
          <cell r="R813">
            <v>361</v>
          </cell>
          <cell r="S813">
            <v>62.603878116343495</v>
          </cell>
          <cell r="T813">
            <v>-0.13689999649195786</v>
          </cell>
          <cell r="U813">
            <v>0.21792875045862295</v>
          </cell>
          <cell r="V813">
            <v>7.1654835038697184E-2</v>
          </cell>
          <cell r="W813">
            <v>3.5939496108080449E-2</v>
          </cell>
          <cell r="X813">
            <v>12.711635338926868</v>
          </cell>
          <cell r="Y813">
            <v>99.867102080273597</v>
          </cell>
        </row>
        <row r="814">
          <cell r="A814" t="str">
            <v>LU0197216558</v>
          </cell>
          <cell r="B814" t="str">
            <v>Gl Alloc UBS Key Sel K €</v>
          </cell>
          <cell r="C814" t="str">
            <v>UBS</v>
          </cell>
          <cell r="D814" t="str">
            <v>EUR</v>
          </cell>
          <cell r="E814" t="str">
            <v>MIX</v>
          </cell>
          <cell r="F814" t="str">
            <v>Flex</v>
          </cell>
          <cell r="G814" t="str">
            <v>Acc</v>
          </cell>
          <cell r="H814">
            <v>289</v>
          </cell>
          <cell r="I814">
            <v>76.124567474048447</v>
          </cell>
          <cell r="J814">
            <v>-2.8743841194416642E-2</v>
          </cell>
          <cell r="K814">
            <v>6.9053637645116739E-2</v>
          </cell>
          <cell r="L814">
            <v>3.1916372743812982E-2</v>
          </cell>
          <cell r="M814">
            <v>325</v>
          </cell>
          <cell r="N814">
            <v>76.923076923076934</v>
          </cell>
          <cell r="O814">
            <v>-5.5862499126294103E-2</v>
          </cell>
          <cell r="P814">
            <v>9.0311984232824369E-2</v>
          </cell>
          <cell r="Q814">
            <v>3.0738205772303795E-2</v>
          </cell>
          <cell r="R814">
            <v>361</v>
          </cell>
          <cell r="S814">
            <v>62.049861495844873</v>
          </cell>
          <cell r="T814">
            <v>-0.15797532814116863</v>
          </cell>
          <cell r="U814">
            <v>0.15397919472804425</v>
          </cell>
          <cell r="V814">
            <v>4.3072505384063042E-2</v>
          </cell>
          <cell r="W814">
            <v>2.9938725751533557E-2</v>
          </cell>
          <cell r="X814">
            <v>7.3227552357748209</v>
          </cell>
          <cell r="Y814">
            <v>72.832215760560061</v>
          </cell>
        </row>
        <row r="815">
          <cell r="A815" t="str">
            <v>LU0397594465</v>
          </cell>
          <cell r="B815" t="str">
            <v>All Rounder UBS K €**</v>
          </cell>
          <cell r="C815" t="str">
            <v>UBS</v>
          </cell>
          <cell r="D815" t="str">
            <v>EUR**</v>
          </cell>
          <cell r="E815" t="str">
            <v>MIX</v>
          </cell>
          <cell r="F815" t="str">
            <v>Neutral</v>
          </cell>
          <cell r="G815" t="str">
            <v>Acc</v>
          </cell>
          <cell r="H815">
            <v>211</v>
          </cell>
          <cell r="I815">
            <v>100</v>
          </cell>
          <cell r="J815">
            <v>3.5011867250584805E-2</v>
          </cell>
          <cell r="K815">
            <v>8.0552722010610242E-2</v>
          </cell>
          <cell r="L815">
            <v>6.2953974792180123E-2</v>
          </cell>
          <cell r="M815">
            <v>259</v>
          </cell>
          <cell r="N815">
            <v>97.297297297297305</v>
          </cell>
          <cell r="O815">
            <v>2.3010894038877128E-2</v>
          </cell>
          <cell r="P815">
            <v>0.10323121051808459</v>
          </cell>
          <cell r="Q815">
            <v>5.8637722985914076E-2</v>
          </cell>
          <cell r="R815">
            <v>307</v>
          </cell>
          <cell r="S815">
            <v>70.358306188925084</v>
          </cell>
          <cell r="T815">
            <v>-4.182386611625126E-2</v>
          </cell>
          <cell r="U815">
            <v>0.18182207211243279</v>
          </cell>
          <cell r="V815">
            <v>7.1974299934558283E-2</v>
          </cell>
          <cell r="W815">
            <v>7.0444858946598576E-2</v>
          </cell>
          <cell r="X815">
            <v>55.754252417803428</v>
          </cell>
          <cell r="Y815">
            <v>58.350975047687747</v>
          </cell>
        </row>
        <row r="816">
          <cell r="A816" t="str">
            <v>LU0191819951</v>
          </cell>
          <cell r="B816" t="str">
            <v>Uni-Gl Eq Europe K €</v>
          </cell>
          <cell r="C816" t="str">
            <v>UNI</v>
          </cell>
          <cell r="D816" t="str">
            <v>EUR</v>
          </cell>
          <cell r="E816" t="str">
            <v>A. EUROPE</v>
          </cell>
          <cell r="F816" t="str">
            <v>L. Cap mixed</v>
          </cell>
          <cell r="G816" t="str">
            <v>Acc</v>
          </cell>
          <cell r="H816">
            <v>289</v>
          </cell>
          <cell r="I816">
            <v>87.889273356401389</v>
          </cell>
          <cell r="J816">
            <v>-3.836714086850046E-3</v>
          </cell>
          <cell r="K816">
            <v>0.12399477523822511</v>
          </cell>
          <cell r="L816">
            <v>6.5247619434203097E-2</v>
          </cell>
          <cell r="M816">
            <v>325</v>
          </cell>
          <cell r="N816">
            <v>77.538461538461533</v>
          </cell>
          <cell r="O816">
            <v>-4.3148693157030779E-2</v>
          </cell>
          <cell r="P816">
            <v>0.12852426665536421</v>
          </cell>
          <cell r="Q816">
            <v>6.6252661035250515E-2</v>
          </cell>
          <cell r="R816">
            <v>361</v>
          </cell>
          <cell r="S816">
            <v>68.144044321329645</v>
          </cell>
          <cell r="T816">
            <v>-0.14622402255562941</v>
          </cell>
          <cell r="U816">
            <v>0.18828100288639188</v>
          </cell>
          <cell r="V816">
            <v>7.6290369278551262E-2</v>
          </cell>
          <cell r="W816">
            <v>1.3771324019613229E-2</v>
          </cell>
          <cell r="X816">
            <v>20.200950375243234</v>
          </cell>
          <cell r="Y816">
            <v>86.095124799032945</v>
          </cell>
        </row>
        <row r="817">
          <cell r="A817" t="str">
            <v>BE0948331591</v>
          </cell>
          <cell r="B817" t="str">
            <v>Value Square Eq W K €</v>
          </cell>
          <cell r="C817" t="str">
            <v>VALUE SQUARE</v>
          </cell>
          <cell r="D817" t="str">
            <v>EUR</v>
          </cell>
          <cell r="E817" t="str">
            <v>A. WORLD</v>
          </cell>
          <cell r="F817" t="str">
            <v>OFFENS</v>
          </cell>
          <cell r="G817" t="str">
            <v>Acc</v>
          </cell>
          <cell r="H817">
            <v>223</v>
          </cell>
          <cell r="I817">
            <v>97.757847533632287</v>
          </cell>
          <cell r="J817">
            <v>2.0950427494902085E-2</v>
          </cell>
          <cell r="K817">
            <v>0.10684869569810902</v>
          </cell>
          <cell r="L817">
            <v>6.1121826245709387E-2</v>
          </cell>
          <cell r="M817">
            <v>271</v>
          </cell>
          <cell r="N817">
            <v>90.036900369003689</v>
          </cell>
          <cell r="O817">
            <v>-2.7636024182241146E-3</v>
          </cell>
          <cell r="P817">
            <v>0.12342796504871632</v>
          </cell>
          <cell r="Q817">
            <v>6.3653776354779312E-2</v>
          </cell>
          <cell r="R817">
            <v>319</v>
          </cell>
          <cell r="S817">
            <v>68.338557993730404</v>
          </cell>
          <cell r="T817">
            <v>-7.617872130338188E-2</v>
          </cell>
          <cell r="U817">
            <v>0.34123276746040787</v>
          </cell>
          <cell r="V817">
            <v>5.2772389806702069E-2</v>
          </cell>
          <cell r="W817">
            <v>4.1868466568778517E-3</v>
          </cell>
          <cell r="X817">
            <v>25.443010378553481</v>
          </cell>
          <cell r="Y817">
            <v>93.016987045150174</v>
          </cell>
        </row>
        <row r="818">
          <cell r="A818" t="str">
            <v>IE00BQQP9F84</v>
          </cell>
          <cell r="B818" t="str">
            <v>Gl Gold Miners VE V K €</v>
          </cell>
          <cell r="C818" t="str">
            <v>VAN ECK VECTORS</v>
          </cell>
          <cell r="D818" t="str">
            <v>EUR</v>
          </cell>
          <cell r="E818" t="str">
            <v>A. SECTOR</v>
          </cell>
          <cell r="F818" t="str">
            <v>Prec Metral</v>
          </cell>
          <cell r="G818" t="str">
            <v>Acc</v>
          </cell>
          <cell r="H818">
            <v>67</v>
          </cell>
          <cell r="I818">
            <v>100</v>
          </cell>
          <cell r="J818">
            <v>3.5426354096489691E-2</v>
          </cell>
          <cell r="K818">
            <v>0.19823455306960971</v>
          </cell>
          <cell r="L818">
            <v>8.7407853920592471E-2</v>
          </cell>
          <cell r="M818">
            <v>115</v>
          </cell>
          <cell r="N818">
            <v>87.826086956521749</v>
          </cell>
          <cell r="O818">
            <v>-2.8898971506935408E-3</v>
          </cell>
          <cell r="P818">
            <v>0.20329718450036963</v>
          </cell>
          <cell r="Q818">
            <v>0.11001404998551911</v>
          </cell>
          <cell r="R818">
            <v>163</v>
          </cell>
          <cell r="S818">
            <v>53.987730061349694</v>
          </cell>
          <cell r="T818">
            <v>-0.17529154443594749</v>
          </cell>
          <cell r="U818">
            <v>0.61160432147531174</v>
          </cell>
          <cell r="V818">
            <v>4.0192456742528693E-2</v>
          </cell>
          <cell r="W818">
            <v>1.4540658417799168E-2</v>
          </cell>
          <cell r="X818">
            <v>37.107480203527402</v>
          </cell>
          <cell r="Y818">
            <v>229.65600608450862</v>
          </cell>
        </row>
        <row r="819">
          <cell r="A819" t="str">
            <v>NL0009690239</v>
          </cell>
          <cell r="B819" t="str">
            <v>Gl Real Estate VE K €</v>
          </cell>
          <cell r="C819" t="str">
            <v>VAN ECK VECTORS</v>
          </cell>
          <cell r="D819" t="str">
            <v>EUR</v>
          </cell>
          <cell r="E819" t="str">
            <v>ETF WORLD</v>
          </cell>
          <cell r="F819" t="str">
            <v>REAL ESTATE</v>
          </cell>
          <cell r="G819" t="str">
            <v>Acc</v>
          </cell>
          <cell r="H819">
            <v>162</v>
          </cell>
          <cell r="I819">
            <v>77.777777777777786</v>
          </cell>
          <cell r="J819">
            <v>-3.0880272024556329E-2</v>
          </cell>
          <cell r="K819">
            <v>0.10746412460655648</v>
          </cell>
          <cell r="L819">
            <v>3.7378339636792601E-2</v>
          </cell>
          <cell r="M819">
            <v>210</v>
          </cell>
          <cell r="N819">
            <v>70.476190476190482</v>
          </cell>
          <cell r="O819">
            <v>-4.7083355627941172E-2</v>
          </cell>
          <cell r="P819">
            <v>0.14430247769356777</v>
          </cell>
          <cell r="Q819">
            <v>3.9298696392254362E-2</v>
          </cell>
          <cell r="R819">
            <v>258</v>
          </cell>
          <cell r="S819">
            <v>61.627906976744185</v>
          </cell>
          <cell r="T819">
            <v>-0.17550668024682642</v>
          </cell>
          <cell r="U819">
            <v>0.29749409189285847</v>
          </cell>
          <cell r="V819">
            <v>5.5453152783539905E-2</v>
          </cell>
          <cell r="W819">
            <v>2.8935331883923499E-2</v>
          </cell>
          <cell r="X819">
            <v>13.521187279558674</v>
          </cell>
          <cell r="Y819">
            <v>116.82517178205036</v>
          </cell>
        </row>
        <row r="820">
          <cell r="A820" t="str">
            <v>IE00B03HCZ61</v>
          </cell>
          <cell r="B820" t="str">
            <v>Gl Stockindex Vanguard K €</v>
          </cell>
          <cell r="C820" t="str">
            <v>VANGUARD</v>
          </cell>
          <cell r="D820" t="str">
            <v>EUR</v>
          </cell>
          <cell r="E820" t="str">
            <v>A. WORLD</v>
          </cell>
          <cell r="F820" t="str">
            <v>L CAP MIX</v>
          </cell>
          <cell r="G820" t="str">
            <v>Acc</v>
          </cell>
          <cell r="H820">
            <v>261</v>
          </cell>
          <cell r="I820">
            <v>93.486590038314176</v>
          </cell>
          <cell r="J820">
            <v>3.4005908604929136E-2</v>
          </cell>
          <cell r="K820">
            <v>0.14837854535150413</v>
          </cell>
          <cell r="L820">
            <v>0.11702518096273651</v>
          </cell>
          <cell r="M820">
            <v>309</v>
          </cell>
          <cell r="N820">
            <v>91.262135922330103</v>
          </cell>
          <cell r="O820">
            <v>7.5728833063477552E-3</v>
          </cell>
          <cell r="P820">
            <v>0.18089282992331701</v>
          </cell>
          <cell r="Q820">
            <v>0.11151364942746866</v>
          </cell>
          <cell r="R820">
            <v>357</v>
          </cell>
          <cell r="S820">
            <v>75.630252100840337</v>
          </cell>
          <cell r="T820">
            <v>-0.13618443302374783</v>
          </cell>
          <cell r="U820">
            <v>0.29207010360055224</v>
          </cell>
          <cell r="V820">
            <v>0.10436137071651075</v>
          </cell>
          <cell r="W820">
            <v>7.9260617679056122E-2</v>
          </cell>
          <cell r="X820">
            <v>28.343213532919208</v>
          </cell>
          <cell r="Y820">
            <v>106.78086721889584</v>
          </cell>
        </row>
        <row r="821">
          <cell r="A821" t="str">
            <v>IE00B3XXRP09</v>
          </cell>
          <cell r="B821" t="str">
            <v>S&amp;P500 Vanguard K€</v>
          </cell>
          <cell r="C821" t="str">
            <v>VANGUARD</v>
          </cell>
          <cell r="D821" t="str">
            <v>EUR**</v>
          </cell>
          <cell r="E821" t="str">
            <v>ETF</v>
          </cell>
          <cell r="F821" t="str">
            <v>USA L. CAPS</v>
          </cell>
          <cell r="G821" t="str">
            <v>IncQ</v>
          </cell>
          <cell r="H821">
            <v>132</v>
          </cell>
          <cell r="I821">
            <v>100</v>
          </cell>
          <cell r="J821">
            <v>8.8148887464138445E-2</v>
          </cell>
          <cell r="K821">
            <v>0.14738521272936261</v>
          </cell>
          <cell r="L821">
            <v>0.12755351755750821</v>
          </cell>
          <cell r="M821">
            <v>180</v>
          </cell>
          <cell r="N821">
            <v>99.444444444444443</v>
          </cell>
          <cell r="O821">
            <v>7.1942430371550195E-2</v>
          </cell>
          <cell r="P821">
            <v>0.17928113560151324</v>
          </cell>
          <cell r="Q821">
            <v>0.13013544641473096</v>
          </cell>
          <cell r="R821">
            <v>228</v>
          </cell>
          <cell r="S821">
            <v>87.280701754385973</v>
          </cell>
          <cell r="T821">
            <v>-8.8700599449239009E-3</v>
          </cell>
          <cell r="U821">
            <v>0.31599022929683757</v>
          </cell>
          <cell r="V821">
            <v>0.11908813253245776</v>
          </cell>
          <cell r="W821">
            <v>9.743910993094318E-2</v>
          </cell>
          <cell r="X821">
            <v>82.7174571348136</v>
          </cell>
          <cell r="Y821">
            <v>97.923311146351793</v>
          </cell>
        </row>
        <row r="822">
          <cell r="A822" t="str">
            <v>IE0002639668</v>
          </cell>
          <cell r="B822" t="str">
            <v>US 500 Index F Vanguard K $</v>
          </cell>
          <cell r="C822" t="str">
            <v>VANGUARD</v>
          </cell>
          <cell r="D822" t="str">
            <v>EUR**</v>
          </cell>
          <cell r="E822" t="str">
            <v>ETF</v>
          </cell>
          <cell r="F822" t="str">
            <v>A. USA</v>
          </cell>
          <cell r="G822" t="str">
            <v>Acc</v>
          </cell>
          <cell r="H822">
            <v>262</v>
          </cell>
          <cell r="I822">
            <v>98.854961832061079</v>
          </cell>
          <cell r="J822">
            <v>5.1802244014460611E-2</v>
          </cell>
          <cell r="K822">
            <v>0.18522059375375088</v>
          </cell>
          <cell r="L822">
            <v>0.14838821519891754</v>
          </cell>
          <cell r="M822">
            <v>310</v>
          </cell>
          <cell r="N822">
            <v>92.258064516129039</v>
          </cell>
          <cell r="O822">
            <v>1.9652879564886157E-2</v>
          </cell>
          <cell r="P822">
            <v>0.2118655275233807</v>
          </cell>
          <cell r="Q822">
            <v>0.14440285326484603</v>
          </cell>
          <cell r="R822">
            <v>358</v>
          </cell>
          <cell r="S822">
            <v>82.122905027932958</v>
          </cell>
          <cell r="T822">
            <v>-0.14622727747840222</v>
          </cell>
          <cell r="U822">
            <v>0.32333547169363797</v>
          </cell>
          <cell r="V822">
            <v>0.12813194013388329</v>
          </cell>
          <cell r="W822">
            <v>0.11143956386872367</v>
          </cell>
          <cell r="X822">
            <v>38.037453856088305</v>
          </cell>
          <cell r="Y822">
            <v>95.203416266474022</v>
          </cell>
        </row>
        <row r="823">
          <cell r="A823" t="str">
            <v>IE00B03HCV24</v>
          </cell>
          <cell r="B823" t="str">
            <v>US Opport Inv Vanguard K €</v>
          </cell>
          <cell r="C823" t="str">
            <v>VANGUARD</v>
          </cell>
          <cell r="D823" t="str">
            <v>EUR</v>
          </cell>
          <cell r="E823" t="str">
            <v>A. USA</v>
          </cell>
          <cell r="F823" t="str">
            <v>Flex Cap</v>
          </cell>
          <cell r="G823" t="str">
            <v>Acc</v>
          </cell>
          <cell r="H823">
            <v>220</v>
          </cell>
          <cell r="I823">
            <v>100</v>
          </cell>
          <cell r="J823">
            <v>0.10323424344978305</v>
          </cell>
          <cell r="K823">
            <v>0.24544243283664643</v>
          </cell>
          <cell r="L823">
            <v>0.19836833365367046</v>
          </cell>
          <cell r="M823">
            <v>268</v>
          </cell>
          <cell r="N823">
            <v>99.253731343283576</v>
          </cell>
          <cell r="O823">
            <v>9.8649660654109933E-2</v>
          </cell>
          <cell r="P823">
            <v>0.28761708992369339</v>
          </cell>
          <cell r="Q823">
            <v>0.17914187029682416</v>
          </cell>
          <cell r="R823">
            <v>316</v>
          </cell>
          <cell r="S823">
            <v>85.443037974683548</v>
          </cell>
          <cell r="T823">
            <v>-2.3935361332483206E-2</v>
          </cell>
          <cell r="U823">
            <v>0.42761204252933771</v>
          </cell>
          <cell r="V823">
            <v>0.18488631345645767</v>
          </cell>
          <cell r="W823">
            <v>0.10530191163542613</v>
          </cell>
          <cell r="X823">
            <v>72.077276004741194</v>
          </cell>
          <cell r="Y823">
            <v>116.24010156639312</v>
          </cell>
        </row>
        <row r="824">
          <cell r="A824" t="str">
            <v>LU2358389745</v>
          </cell>
          <cell r="B824" t="str">
            <v>Varenne Glob K €</v>
          </cell>
          <cell r="C824" t="str">
            <v>VARENNE</v>
          </cell>
          <cell r="D824" t="str">
            <v>EUR</v>
          </cell>
          <cell r="E824" t="str">
            <v>MIX WORLD</v>
          </cell>
          <cell r="F824" t="str">
            <v>FLEX</v>
          </cell>
          <cell r="G824" t="str">
            <v>Acc</v>
          </cell>
          <cell r="H824">
            <v>95</v>
          </cell>
          <cell r="I824">
            <v>100</v>
          </cell>
          <cell r="J824">
            <v>2.3541259778577885E-2</v>
          </cell>
          <cell r="K824">
            <v>9.3071775458232961E-2</v>
          </cell>
          <cell r="L824">
            <v>5.9342276306404429E-2</v>
          </cell>
          <cell r="M824">
            <v>143</v>
          </cell>
          <cell r="N824">
            <v>99.300699300699307</v>
          </cell>
          <cell r="O824">
            <v>2.0755023086511715E-2</v>
          </cell>
          <cell r="P824">
            <v>0.10931175649074801</v>
          </cell>
          <cell r="Q824">
            <v>5.0779508084520364E-2</v>
          </cell>
          <cell r="R824">
            <v>191</v>
          </cell>
          <cell r="S824">
            <v>75.392670157068068</v>
          </cell>
          <cell r="T824">
            <v>-5.4320805461274838E-2</v>
          </cell>
          <cell r="U824">
            <v>0.25773302551293942</v>
          </cell>
          <cell r="V824">
            <v>4.8397530138194478E-2</v>
          </cell>
          <cell r="W824">
            <v>2.7324810504048225E-2</v>
          </cell>
          <cell r="X824">
            <v>19.855366894979991</v>
          </cell>
          <cell r="Y824">
            <v>68.584264190382299</v>
          </cell>
        </row>
        <row r="825">
          <cell r="A825" t="str">
            <v>LU0218910536</v>
          </cell>
          <cell r="B825" t="str">
            <v>Vontobel F Gl Eq B K €**</v>
          </cell>
          <cell r="C825" t="str">
            <v>VONTOBEL</v>
          </cell>
          <cell r="D825" t="str">
            <v>EUR**</v>
          </cell>
          <cell r="E825" t="str">
            <v>A. WORLD</v>
          </cell>
          <cell r="F825" t="str">
            <v>L. CAP GROWTH</v>
          </cell>
          <cell r="G825" t="str">
            <v>Acc</v>
          </cell>
          <cell r="H825">
            <v>289</v>
          </cell>
          <cell r="I825">
            <v>99.653979238754317</v>
          </cell>
          <cell r="J825">
            <v>2.1269416993489498E-2</v>
          </cell>
          <cell r="K825">
            <v>0.15229590394840509</v>
          </cell>
          <cell r="L825">
            <v>0.121904827300511</v>
          </cell>
          <cell r="M825">
            <v>325</v>
          </cell>
          <cell r="N825">
            <v>87.692307692307693</v>
          </cell>
          <cell r="O825">
            <v>-2.7907679677166761E-2</v>
          </cell>
          <cell r="P825">
            <v>0.16978960410917296</v>
          </cell>
          <cell r="Q825">
            <v>0.12249612278523636</v>
          </cell>
          <cell r="R825">
            <v>361</v>
          </cell>
          <cell r="S825">
            <v>80.332409972299175</v>
          </cell>
          <cell r="T825">
            <v>-0.10956764080861002</v>
          </cell>
          <cell r="U825">
            <v>0.27797423504304275</v>
          </cell>
          <cell r="V825">
            <v>0.10157806583601148</v>
          </cell>
          <cell r="W825">
            <v>8.458073583509329E-2</v>
          </cell>
          <cell r="X825">
            <v>33.148147086758165</v>
          </cell>
          <cell r="Y825">
            <v>84.790298478324161</v>
          </cell>
        </row>
        <row r="826">
          <cell r="A826" t="str">
            <v>LU0237485098</v>
          </cell>
          <cell r="B826" t="str">
            <v>WP Stewart Hold F K $</v>
          </cell>
          <cell r="C826" t="str">
            <v>WP STEWART HOLD F</v>
          </cell>
          <cell r="D826" t="str">
            <v>EUR**</v>
          </cell>
          <cell r="E826" t="str">
            <v>A. USA</v>
          </cell>
          <cell r="F826" t="str">
            <v>L. CAP</v>
          </cell>
          <cell r="G826" t="str">
            <v>Acc</v>
          </cell>
          <cell r="H826">
            <v>289</v>
          </cell>
          <cell r="I826">
            <v>96.885813148788927</v>
          </cell>
          <cell r="J826">
            <v>2.4339934613796244E-2</v>
          </cell>
          <cell r="K826">
            <v>0.20074593016594622</v>
          </cell>
          <cell r="L826">
            <v>0.15732847985180642</v>
          </cell>
          <cell r="M826">
            <v>325</v>
          </cell>
          <cell r="N826">
            <v>89.84615384615384</v>
          </cell>
          <cell r="O826">
            <v>-1.7203426973586358E-2</v>
          </cell>
          <cell r="P826">
            <v>0.22755817617160601</v>
          </cell>
          <cell r="Q826">
            <v>0.1613845310315436</v>
          </cell>
          <cell r="R826">
            <v>361</v>
          </cell>
          <cell r="S826">
            <v>78.67036011080333</v>
          </cell>
          <cell r="T826">
            <v>-0.15607637287995629</v>
          </cell>
          <cell r="U826">
            <v>0.36945863497623116</v>
          </cell>
          <cell r="V826">
            <v>0.14522125091388616</v>
          </cell>
          <cell r="W826">
            <v>0.15003411582472481</v>
          </cell>
          <cell r="X826">
            <v>43.237903804195184</v>
          </cell>
          <cell r="Y826">
            <v>113.0894652093158</v>
          </cell>
        </row>
        <row r="827">
          <cell r="A827" t="str">
            <v>DE000A0S9GB0</v>
          </cell>
          <cell r="B827" t="str">
            <v>XETRA GOLD</v>
          </cell>
          <cell r="C827" t="str">
            <v>DBC</v>
          </cell>
          <cell r="D827" t="str">
            <v>EUR</v>
          </cell>
          <cell r="E827" t="str">
            <v>INDEX</v>
          </cell>
          <cell r="F827" t="str">
            <v>Gold</v>
          </cell>
          <cell r="G827" t="str">
            <v>Acc</v>
          </cell>
          <cell r="H827">
            <v>242</v>
          </cell>
          <cell r="I827">
            <v>80.991735537190081</v>
          </cell>
          <cell r="J827">
            <v>-2.4290065575923094E-2</v>
          </cell>
          <cell r="K827">
            <v>0.10088746987930812</v>
          </cell>
          <cell r="L827">
            <v>5.4738386835543995E-2</v>
          </cell>
          <cell r="M827">
            <v>290</v>
          </cell>
          <cell r="N827">
            <v>76.896551724137936</v>
          </cell>
          <cell r="O827">
            <v>-5.6108323746736778E-2</v>
          </cell>
          <cell r="P827">
            <v>0.23075859319961053</v>
          </cell>
          <cell r="Q827">
            <v>6.5003610623618036E-2</v>
          </cell>
          <cell r="R827">
            <v>338</v>
          </cell>
          <cell r="S827">
            <v>71.005917159763314</v>
          </cell>
          <cell r="T827">
            <v>-9.7253118540693115E-2</v>
          </cell>
          <cell r="U827">
            <v>0.29144781144781146</v>
          </cell>
          <cell r="V827">
            <v>9.2170235089728991E-2</v>
          </cell>
          <cell r="W827">
            <v>7.5197836408168461E-2</v>
          </cell>
          <cell r="X827">
            <v>21.116642131470055</v>
          </cell>
          <cell r="Y827">
            <v>98.273215642821995</v>
          </cell>
        </row>
        <row r="828">
          <cell r="A828" t="str">
            <v>LU0558384458</v>
          </cell>
          <cell r="B828" t="str">
            <v>V. Flexible C1</v>
          </cell>
          <cell r="C828" t="str">
            <v>VECTOR</v>
          </cell>
          <cell r="D828" t="str">
            <v>EUR</v>
          </cell>
          <cell r="E828" t="str">
            <v>MIX</v>
          </cell>
          <cell r="F828" t="str">
            <v>Flex world</v>
          </cell>
          <cell r="G828" t="str">
            <v>Acc</v>
          </cell>
          <cell r="H828">
            <v>171</v>
          </cell>
          <cell r="I828">
            <v>96.491228070175438</v>
          </cell>
          <cell r="J828">
            <v>4.9906828171744962E-3</v>
          </cell>
          <cell r="K828">
            <v>0.10982113672527434</v>
          </cell>
          <cell r="L828">
            <v>5.4318652682549651E-2</v>
          </cell>
          <cell r="M828">
            <v>219</v>
          </cell>
          <cell r="N828">
            <v>85.388127853881286</v>
          </cell>
          <cell r="O828">
            <v>-1.0519380313302795E-2</v>
          </cell>
          <cell r="P828">
            <v>0.14659783420089867</v>
          </cell>
          <cell r="Q828">
            <v>4.6624966880328245E-2</v>
          </cell>
          <cell r="R828">
            <v>267</v>
          </cell>
          <cell r="S828">
            <v>68.539325842696627</v>
          </cell>
          <cell r="T828">
            <v>-6.1276483432043463E-2</v>
          </cell>
          <cell r="U828">
            <v>0.18377427750479161</v>
          </cell>
          <cell r="V828">
            <v>6.8407697541975621E-2</v>
          </cell>
          <cell r="W828">
            <v>1.2899214720566432E-2</v>
          </cell>
          <cell r="X828">
            <v>35.884565192635428</v>
          </cell>
          <cell r="Y828">
            <v>62.213861360336828</v>
          </cell>
        </row>
        <row r="829">
          <cell r="A829" t="str">
            <v>LU0172125329</v>
          </cell>
          <cell r="B829" t="str">
            <v>V. Navigator C1</v>
          </cell>
          <cell r="C829" t="str">
            <v>VECTOR</v>
          </cell>
          <cell r="D829" t="str">
            <v>EUR</v>
          </cell>
          <cell r="E829" t="str">
            <v>A. WORLD</v>
          </cell>
          <cell r="F829" t="str">
            <v>L CAP MIXED</v>
          </cell>
          <cell r="G829" t="str">
            <v>Acc</v>
          </cell>
          <cell r="H829">
            <v>289</v>
          </cell>
          <cell r="I829">
            <v>82.35294117647058</v>
          </cell>
          <cell r="J829">
            <v>-3.7112573036748975E-2</v>
          </cell>
          <cell r="K829">
            <v>0.16791271469457958</v>
          </cell>
          <cell r="L829">
            <v>9.501741746179948E-2</v>
          </cell>
          <cell r="M829">
            <v>325</v>
          </cell>
          <cell r="N829">
            <v>81.84615384615384</v>
          </cell>
          <cell r="O829">
            <v>-0.10184011213623365</v>
          </cell>
          <cell r="P829">
            <v>0.19125261285747375</v>
          </cell>
          <cell r="Q829">
            <v>9.4811335528521168E-2</v>
          </cell>
          <cell r="R829">
            <v>361</v>
          </cell>
          <cell r="S829">
            <v>67.86703601108033</v>
          </cell>
          <cell r="T829">
            <v>-0.1725494242098107</v>
          </cell>
          <cell r="U829">
            <v>0.28629109707324674</v>
          </cell>
          <cell r="V829">
            <v>9.6197105493294632E-2</v>
          </cell>
          <cell r="W829">
            <v>3.6978157003302314E-2</v>
          </cell>
          <cell r="X829">
            <v>17.954498481271575</v>
          </cell>
          <cell r="Y829">
            <v>87.805854649039745</v>
          </cell>
        </row>
        <row r="830">
          <cell r="A830" t="str">
            <v>LU0558385422</v>
          </cell>
          <cell r="B830" t="str">
            <v xml:space="preserve">V. Top Managers Mixed </v>
          </cell>
          <cell r="C830" t="str">
            <v>VECTOR</v>
          </cell>
          <cell r="D830" t="str">
            <v>EUR</v>
          </cell>
          <cell r="E830" t="str">
            <v>MIX</v>
          </cell>
          <cell r="F830" t="str">
            <v>Flex World</v>
          </cell>
          <cell r="G830" t="str">
            <v>Acc</v>
          </cell>
          <cell r="H830">
            <v>171</v>
          </cell>
          <cell r="I830">
            <v>98.245614035087712</v>
          </cell>
          <cell r="J830">
            <v>1.4170032412906996E-2</v>
          </cell>
          <cell r="K830">
            <v>5.1101030331906612E-2</v>
          </cell>
          <cell r="L830">
            <v>3.0407434020040425E-2</v>
          </cell>
          <cell r="M830">
            <v>219</v>
          </cell>
          <cell r="N830">
            <v>94.977168949771681</v>
          </cell>
          <cell r="O830">
            <v>4.7000462834525525E-3</v>
          </cell>
          <cell r="P830">
            <v>7.112652193875868E-2</v>
          </cell>
          <cell r="Q830">
            <v>3.2553988680543489E-2</v>
          </cell>
          <cell r="R830">
            <v>267</v>
          </cell>
          <cell r="S830">
            <v>68.913857677902627</v>
          </cell>
          <cell r="T830">
            <v>-5.413563872112552E-2</v>
          </cell>
          <cell r="U830">
            <v>0.13037464036863669</v>
          </cell>
          <cell r="V830">
            <v>3.1054108216432841E-2</v>
          </cell>
          <cell r="W830">
            <v>1.865079341267073E-2</v>
          </cell>
          <cell r="X830">
            <v>25.620188556128564</v>
          </cell>
          <cell r="Y830">
            <v>52.54359763837909</v>
          </cell>
        </row>
        <row r="831">
          <cell r="A831" t="str">
            <v>LU1829221024</v>
          </cell>
          <cell r="B831" t="str">
            <v>Nasdaq100 UC  LYXOR K €</v>
          </cell>
          <cell r="C831" t="str">
            <v>LYXOR</v>
          </cell>
          <cell r="D831" t="str">
            <v>EUR</v>
          </cell>
          <cell r="E831" t="str">
            <v>ETF</v>
          </cell>
          <cell r="F831" t="str">
            <v>A. USA L. CAP</v>
          </cell>
          <cell r="G831" t="str">
            <v>Acc</v>
          </cell>
          <cell r="H831">
            <v>192</v>
          </cell>
          <cell r="I831">
            <v>100</v>
          </cell>
          <cell r="J831">
            <v>0.16870255919367755</v>
          </cell>
          <cell r="K831">
            <v>0.2372701758422619</v>
          </cell>
          <cell r="L831">
            <v>0.20162956266827126</v>
          </cell>
          <cell r="M831">
            <v>240</v>
          </cell>
          <cell r="N831">
            <v>100</v>
          </cell>
          <cell r="O831">
            <v>0.14280471641522474</v>
          </cell>
          <cell r="P831">
            <v>0.26671384939391041</v>
          </cell>
          <cell r="Q831">
            <v>0.20323687030529058</v>
          </cell>
          <cell r="R831">
            <v>288</v>
          </cell>
          <cell r="S831">
            <v>91.319444444444443</v>
          </cell>
          <cell r="T831">
            <v>1.8784581477428557E-2</v>
          </cell>
          <cell r="U831">
            <v>0.39634698938967305</v>
          </cell>
          <cell r="V831">
            <v>0.19874566816294326</v>
          </cell>
          <cell r="W831">
            <v>0.21548478301725582</v>
          </cell>
          <cell r="X831">
            <v>68.418724310840076</v>
          </cell>
          <cell r="Y831">
            <v>114.45803026891952</v>
          </cell>
        </row>
        <row r="832">
          <cell r="A832" t="str">
            <v>JE00B78NPW60</v>
          </cell>
          <cell r="B832" t="str">
            <v xml:space="preserve">Daily Hdg Industr Metals ETF </v>
          </cell>
          <cell r="C832" t="str">
            <v>WISDOMTREE</v>
          </cell>
          <cell r="D832" t="str">
            <v>EUR</v>
          </cell>
          <cell r="E832" t="str">
            <v>ETF A. SECTOR</v>
          </cell>
          <cell r="F832" t="str">
            <v>Metal</v>
          </cell>
          <cell r="G832" t="str">
            <v>Acc</v>
          </cell>
          <cell r="H832">
            <v>132</v>
          </cell>
          <cell r="I832">
            <v>42.424242424242422</v>
          </cell>
          <cell r="J832">
            <v>-5.8074098169787647E-2</v>
          </cell>
          <cell r="K832">
            <v>7.5978642445393249E-2</v>
          </cell>
          <cell r="L832">
            <v>-2.4294098030379019E-2</v>
          </cell>
          <cell r="M832">
            <v>180</v>
          </cell>
          <cell r="N832">
            <v>49.444444444444443</v>
          </cell>
          <cell r="O832">
            <v>-0.13253528304931111</v>
          </cell>
          <cell r="P832">
            <v>0.10288325386671662</v>
          </cell>
          <cell r="Q832">
            <v>-3.1381679997514733E-3</v>
          </cell>
          <cell r="R832">
            <v>228</v>
          </cell>
          <cell r="S832">
            <v>41.666666666666671</v>
          </cell>
          <cell r="T832">
            <v>-0.22796529710263547</v>
          </cell>
          <cell r="U832">
            <v>0.31616949945423345</v>
          </cell>
          <cell r="V832">
            <v>-3.9933102462414716E-2</v>
          </cell>
          <cell r="W832">
            <v>-6.6765872143629279E-3</v>
          </cell>
          <cell r="X832">
            <v>-0.93472575421168869</v>
          </cell>
          <cell r="Y832">
            <v>149.91791197027561</v>
          </cell>
        </row>
        <row r="833">
          <cell r="A833" t="str">
            <v>GB00B00FHZ82</v>
          </cell>
          <cell r="B833" t="str">
            <v xml:space="preserve">Gold Bull Secur ETF </v>
          </cell>
          <cell r="C833" t="str">
            <v>Gold Bull Secur</v>
          </cell>
          <cell r="D833" t="str">
            <v>EUR**</v>
          </cell>
          <cell r="E833" t="str">
            <v>ETF SECTOR</v>
          </cell>
          <cell r="F833" t="str">
            <v>GOLD PREC MET</v>
          </cell>
          <cell r="G833" t="str">
            <v>Acc</v>
          </cell>
          <cell r="H833">
            <v>289</v>
          </cell>
          <cell r="I833">
            <v>82.006920415224911</v>
          </cell>
          <cell r="J833">
            <v>-2.2922301025909753E-2</v>
          </cell>
          <cell r="K833">
            <v>0.19511415003461807</v>
          </cell>
          <cell r="L833">
            <v>6.0769715941997315E-2</v>
          </cell>
          <cell r="M833">
            <v>325</v>
          </cell>
          <cell r="N833">
            <v>76.615384615384613</v>
          </cell>
          <cell r="O833">
            <v>-5.7752229897953609E-2</v>
          </cell>
          <cell r="P833">
            <v>0.23048508547050656</v>
          </cell>
          <cell r="Q833">
            <v>7.0982802914314469E-2</v>
          </cell>
          <cell r="R833">
            <v>361</v>
          </cell>
          <cell r="S833">
            <v>72.576177285318551</v>
          </cell>
          <cell r="T833">
            <v>-9.9740861912708909E-2</v>
          </cell>
          <cell r="U833">
            <v>0.27396921923776313</v>
          </cell>
          <cell r="V833">
            <v>9.0762241292276613E-2</v>
          </cell>
          <cell r="W833">
            <v>6.8160477916372586E-2</v>
          </cell>
          <cell r="X833">
            <v>22.628938813774894</v>
          </cell>
          <cell r="Y833">
            <v>103.00452594572349</v>
          </cell>
        </row>
        <row r="834">
          <cell r="A834" t="str">
            <v>IE00B3VWMM18</v>
          </cell>
          <cell r="B834" t="str">
            <v>MSCI EMU Sm C iShares K €</v>
          </cell>
          <cell r="C834" t="str">
            <v>iShares</v>
          </cell>
          <cell r="D834" t="str">
            <v>EUR</v>
          </cell>
          <cell r="E834" t="str">
            <v>ETF</v>
          </cell>
          <cell r="F834" t="str">
            <v>A. EUROPE Sm C</v>
          </cell>
          <cell r="G834" t="str">
            <v>Acc</v>
          </cell>
          <cell r="H834">
            <v>205</v>
          </cell>
          <cell r="I834">
            <v>99.024390243902445</v>
          </cell>
          <cell r="J834">
            <v>4.0554604284831042E-2</v>
          </cell>
          <cell r="K834">
            <v>0.17783278064916</v>
          </cell>
          <cell r="L834">
            <v>0.1102105008934624</v>
          </cell>
          <cell r="M834">
            <v>253</v>
          </cell>
          <cell r="N834">
            <v>94.861660079051376</v>
          </cell>
          <cell r="O834">
            <v>2.1389031583887785E-2</v>
          </cell>
          <cell r="P834">
            <v>0.20072717094535414</v>
          </cell>
          <cell r="Q834">
            <v>9.8219219837805793E-2</v>
          </cell>
          <cell r="R834">
            <v>301</v>
          </cell>
          <cell r="S834">
            <v>67.774086378737536</v>
          </cell>
          <cell r="T834">
            <v>-0.1471136348076624</v>
          </cell>
          <cell r="U834">
            <v>0.37309460337807498</v>
          </cell>
          <cell r="V834">
            <v>0.10719131614653987</v>
          </cell>
          <cell r="W834">
            <v>2.938681647316177E-2</v>
          </cell>
          <cell r="X834">
            <v>35.765118790183685</v>
          </cell>
          <cell r="Y834">
            <v>119.30088149296296</v>
          </cell>
        </row>
        <row r="835">
          <cell r="A835" t="str">
            <v>IE00B53SZB19</v>
          </cell>
          <cell r="B835" t="str">
            <v>NASDAQ100 iShares K €</v>
          </cell>
          <cell r="C835" t="str">
            <v>iShares</v>
          </cell>
          <cell r="D835" t="str">
            <v>EUR**</v>
          </cell>
          <cell r="E835" t="str">
            <v>ETF</v>
          </cell>
          <cell r="F835" t="str">
            <v>A.USA L Cap</v>
          </cell>
          <cell r="G835" t="str">
            <v>Acc</v>
          </cell>
          <cell r="H835">
            <v>191</v>
          </cell>
          <cell r="I835">
            <v>100</v>
          </cell>
          <cell r="J835">
            <v>0.17842642635572875</v>
          </cell>
          <cell r="K835">
            <v>0.24697921942490431</v>
          </cell>
          <cell r="L835">
            <v>0.21502669076326186</v>
          </cell>
          <cell r="M835">
            <v>239</v>
          </cell>
          <cell r="N835">
            <v>100</v>
          </cell>
          <cell r="O835">
            <v>0.14819571140516086</v>
          </cell>
          <cell r="P835">
            <v>0.27311088457346511</v>
          </cell>
          <cell r="Q835">
            <v>0.21321187656230545</v>
          </cell>
          <cell r="R835">
            <v>287</v>
          </cell>
          <cell r="S835">
            <v>92.334494773519154</v>
          </cell>
          <cell r="T835">
            <v>2.1233830920140976E-2</v>
          </cell>
          <cell r="U835">
            <v>0.39124422861158392</v>
          </cell>
          <cell r="V835">
            <v>0.20164152686897263</v>
          </cell>
          <cell r="W835">
            <v>0.22352674674648287</v>
          </cell>
          <cell r="X835">
            <v>70.31263678901459</v>
          </cell>
          <cell r="Y835">
            <v>112.1394805320338</v>
          </cell>
        </row>
        <row r="836">
          <cell r="A836" t="str">
            <v>IE00BP3QZ825</v>
          </cell>
          <cell r="B836" t="str">
            <v>MSCI Wrld Moment iShares K €**</v>
          </cell>
          <cell r="C836" t="str">
            <v>iShares</v>
          </cell>
          <cell r="D836" t="str">
            <v>EUR**</v>
          </cell>
          <cell r="E836" t="str">
            <v>ETF</v>
          </cell>
          <cell r="F836" t="str">
            <v>A. World  LC GR</v>
          </cell>
          <cell r="G836" t="str">
            <v>Acc</v>
          </cell>
          <cell r="H836">
            <v>78</v>
          </cell>
          <cell r="I836">
            <v>100</v>
          </cell>
          <cell r="J836">
            <v>0.1062421972900504</v>
          </cell>
          <cell r="K836">
            <v>0.17259926586133514</v>
          </cell>
          <cell r="L836">
            <v>0.13918106623181403</v>
          </cell>
          <cell r="M836">
            <v>126</v>
          </cell>
          <cell r="N836">
            <v>100</v>
          </cell>
          <cell r="O836">
            <v>9.2209396002865221E-2</v>
          </cell>
          <cell r="P836">
            <v>0.17882241080262498</v>
          </cell>
          <cell r="Q836">
            <v>0.14695371130148893</v>
          </cell>
          <cell r="R836">
            <v>174</v>
          </cell>
          <cell r="S836">
            <v>85.632183908045974</v>
          </cell>
          <cell r="T836">
            <v>-4.747946903923117E-2</v>
          </cell>
          <cell r="U836">
            <v>0.25658218436118074</v>
          </cell>
          <cell r="V836">
            <v>0.13177466595371889</v>
          </cell>
          <cell r="W836">
            <v>0.13487325465531996</v>
          </cell>
          <cell r="X836">
            <v>105.33812041531772</v>
          </cell>
          <cell r="Y836">
            <v>104.38284595896532</v>
          </cell>
        </row>
        <row r="837">
          <cell r="A837" t="str">
            <v>LU0728929174</v>
          </cell>
          <cell r="B837" t="str">
            <v>W. Sm Cies AS K €</v>
          </cell>
          <cell r="C837" t="str">
            <v>ABERDEEN GL</v>
          </cell>
          <cell r="D837" t="str">
            <v>EUR</v>
          </cell>
          <cell r="E837" t="str">
            <v>A. WORLD</v>
          </cell>
          <cell r="F837" t="str">
            <v>SMALL CAP</v>
          </cell>
          <cell r="G837" t="str">
            <v>Acc</v>
          </cell>
          <cell r="H837">
            <v>129</v>
          </cell>
          <cell r="I837">
            <v>100</v>
          </cell>
          <cell r="J837">
            <v>7.7726554288981564E-2</v>
          </cell>
          <cell r="K837">
            <v>0.15374634349398897</v>
          </cell>
          <cell r="L837">
            <v>0.10577496594457525</v>
          </cell>
          <cell r="M837">
            <v>177</v>
          </cell>
          <cell r="N837">
            <v>99.435028248587571</v>
          </cell>
          <cell r="O837">
            <v>5.9970276728094962E-2</v>
          </cell>
          <cell r="P837">
            <v>0.16406399193430563</v>
          </cell>
          <cell r="Q837">
            <v>0.10604063912565365</v>
          </cell>
          <cell r="R837">
            <v>225</v>
          </cell>
          <cell r="S837">
            <v>79.555555555555557</v>
          </cell>
          <cell r="T837">
            <v>-7.0618000924132854E-2</v>
          </cell>
          <cell r="U837">
            <v>0.30953983456858142</v>
          </cell>
          <cell r="V837">
            <v>0.10404707233065436</v>
          </cell>
          <cell r="W837">
            <v>9.8424272467510177E-2</v>
          </cell>
          <cell r="X837">
            <v>44.998107421831946</v>
          </cell>
          <cell r="Y837">
            <v>95.76581516171602</v>
          </cell>
        </row>
        <row r="838">
          <cell r="A838" t="str">
            <v>NL0000909901</v>
          </cell>
          <cell r="B838" t="str">
            <v>Bright New World W.vO K €</v>
          </cell>
          <cell r="C838" t="str">
            <v>WIJS &amp; V. OOSTVEEN</v>
          </cell>
          <cell r="D838" t="str">
            <v>EUR</v>
          </cell>
          <cell r="E838" t="str">
            <v>Mix</v>
          </cell>
          <cell r="F838" t="str">
            <v>OFFENS</v>
          </cell>
          <cell r="G838" t="str">
            <v>Acc</v>
          </cell>
          <cell r="H838">
            <v>81</v>
          </cell>
          <cell r="I838">
            <v>100</v>
          </cell>
          <cell r="J838">
            <v>5.5214089091378239E-2</v>
          </cell>
          <cell r="K838">
            <v>0.14394379951769193</v>
          </cell>
          <cell r="L838">
            <v>0.10612072387206029</v>
          </cell>
          <cell r="M838">
            <v>129</v>
          </cell>
          <cell r="N838">
            <v>99.224806201550393</v>
          </cell>
          <cell r="O838">
            <v>5.0206713020281901E-2</v>
          </cell>
          <cell r="P838">
            <v>0.16138811183578783</v>
          </cell>
          <cell r="Q838">
            <v>0.10196963676063442</v>
          </cell>
          <cell r="R838">
            <v>177</v>
          </cell>
          <cell r="S838">
            <v>79.096045197740111</v>
          </cell>
          <cell r="T838">
            <v>-0.11704636062039336</v>
          </cell>
          <cell r="U838">
            <v>0.28138739794418</v>
          </cell>
          <cell r="V838">
            <v>9.7480832420591579E-2</v>
          </cell>
          <cell r="W838">
            <v>9.7068491197866091E-2</v>
          </cell>
          <cell r="X838">
            <v>39.480442293999253</v>
          </cell>
          <cell r="Y838">
            <v>122.24109623125747</v>
          </cell>
        </row>
        <row r="839">
          <cell r="A839" t="str">
            <v>LU1479563717</v>
          </cell>
          <cell r="B839" t="str">
            <v>Thematic Allianz K €</v>
          </cell>
          <cell r="C839" t="str">
            <v>ALLIANZ</v>
          </cell>
          <cell r="D839" t="str">
            <v>EUR</v>
          </cell>
          <cell r="E839" t="str">
            <v>A. WORLD</v>
          </cell>
          <cell r="F839" t="str">
            <v>L. CAP</v>
          </cell>
          <cell r="G839" t="str">
            <v>Acc</v>
          </cell>
          <cell r="H839">
            <v>26</v>
          </cell>
          <cell r="I839">
            <v>100</v>
          </cell>
          <cell r="J839">
            <v>0.10779899019382619</v>
          </cell>
          <cell r="K839">
            <v>0.16230902672577355</v>
          </cell>
          <cell r="L839">
            <v>0.1286052693911286</v>
          </cell>
          <cell r="M839">
            <v>74</v>
          </cell>
          <cell r="N839">
            <v>100</v>
          </cell>
          <cell r="O839">
            <v>0.10424473876595519</v>
          </cell>
          <cell r="P839">
            <v>0.20553216823000398</v>
          </cell>
          <cell r="Q839">
            <v>0.15343518262049238</v>
          </cell>
          <cell r="R839">
            <v>122</v>
          </cell>
          <cell r="S839">
            <v>83.606557377049185</v>
          </cell>
          <cell r="T839">
            <v>-8.772842869973442E-2</v>
          </cell>
          <cell r="U839">
            <v>0.30231866792413409</v>
          </cell>
          <cell r="V839">
            <v>0.13422133595621388</v>
          </cell>
          <cell r="W839">
            <v>0.13422133595621388</v>
          </cell>
          <cell r="X839">
            <v>93.892088524845903</v>
          </cell>
          <cell r="Y839">
            <v>104.41791983644355</v>
          </cell>
        </row>
        <row r="840">
          <cell r="A840" t="str">
            <v>LU1594335520</v>
          </cell>
          <cell r="B840" t="str">
            <v>DYMAS SRI 75 Allianz K €</v>
          </cell>
          <cell r="C840" t="str">
            <v>ALLIANZ</v>
          </cell>
          <cell r="D840" t="str">
            <v>EUR</v>
          </cell>
          <cell r="E840" t="str">
            <v>MIX WORLD</v>
          </cell>
          <cell r="F840" t="str">
            <v>OFFENS</v>
          </cell>
          <cell r="G840" t="str">
            <v>Acc</v>
          </cell>
          <cell r="H840">
            <v>16</v>
          </cell>
          <cell r="I840">
            <v>100</v>
          </cell>
          <cell r="J840">
            <v>4.9205751200229651E-2</v>
          </cell>
          <cell r="K840">
            <v>7.8059055646196904E-2</v>
          </cell>
          <cell r="L840">
            <v>6.6171275912687122E-2</v>
          </cell>
          <cell r="M840">
            <v>64</v>
          </cell>
          <cell r="N840">
            <v>100</v>
          </cell>
          <cell r="O840">
            <v>2.9340335103944848E-2</v>
          </cell>
          <cell r="P840">
            <v>0.13803686381134095</v>
          </cell>
          <cell r="Q840">
            <v>8.6369583855850585E-2</v>
          </cell>
          <cell r="R840">
            <v>112</v>
          </cell>
          <cell r="S840">
            <v>70.535714285714292</v>
          </cell>
          <cell r="T840">
            <v>-5.659812141708935E-2</v>
          </cell>
          <cell r="U840">
            <v>0.31976440784375548</v>
          </cell>
          <cell r="V840">
            <v>4.7409152980048663E-2</v>
          </cell>
          <cell r="W840">
            <v>4.7409152980048663E-2</v>
          </cell>
          <cell r="X840" t="str">
            <v>Noscore</v>
          </cell>
          <cell r="Y840">
            <v>85.179503662729743</v>
          </cell>
        </row>
        <row r="841">
          <cell r="A841" t="str">
            <v>LU1548497699</v>
          </cell>
          <cell r="B841" t="str">
            <v>Gl Artif Intell Allianz  K €</v>
          </cell>
          <cell r="C841" t="str">
            <v>ALLIANZ</v>
          </cell>
          <cell r="D841" t="str">
            <v>EUR</v>
          </cell>
          <cell r="E841" t="str">
            <v>A. SECTOR</v>
          </cell>
          <cell r="F841" t="str">
            <v>TECHNO</v>
          </cell>
          <cell r="G841" t="str">
            <v>Acc</v>
          </cell>
          <cell r="H841">
            <v>17</v>
          </cell>
          <cell r="I841">
            <v>100</v>
          </cell>
          <cell r="J841">
            <v>0.10563445627341346</v>
          </cell>
          <cell r="K841">
            <v>0.17799866353712793</v>
          </cell>
          <cell r="L841">
            <v>0.14833728078411901</v>
          </cell>
          <cell r="M841">
            <v>65</v>
          </cell>
          <cell r="N841">
            <v>100</v>
          </cell>
          <cell r="O841">
            <v>0.14368274917276908</v>
          </cell>
          <cell r="P841">
            <v>0.37895015513168123</v>
          </cell>
          <cell r="Q841">
            <v>0.25648308917505069</v>
          </cell>
          <cell r="R841">
            <v>113</v>
          </cell>
          <cell r="S841">
            <v>75.221238938053091</v>
          </cell>
          <cell r="T841">
            <v>-0.26031979623602658</v>
          </cell>
          <cell r="U841">
            <v>0.71425825985223468</v>
          </cell>
          <cell r="V841">
            <v>0.18919389978213519</v>
          </cell>
          <cell r="W841">
            <v>0.18919389978213519</v>
          </cell>
          <cell r="X841" t="str">
            <v>Noscore</v>
          </cell>
          <cell r="Y841">
            <v>190.27554244482536</v>
          </cell>
        </row>
        <row r="842">
          <cell r="A842" t="str">
            <v>LU1548497772</v>
          </cell>
          <cell r="B842" t="str">
            <v>Gl Artif Intell H2 Allianz  K €</v>
          </cell>
          <cell r="C842" t="str">
            <v>ALLIANZ</v>
          </cell>
          <cell r="D842" t="str">
            <v>EUR H</v>
          </cell>
          <cell r="E842" t="str">
            <v>A. SECTOR</v>
          </cell>
          <cell r="F842" t="str">
            <v>TECHNO</v>
          </cell>
          <cell r="G842" t="str">
            <v>Acc</v>
          </cell>
          <cell r="H842">
            <v>19</v>
          </cell>
          <cell r="I842">
            <v>100</v>
          </cell>
          <cell r="J842">
            <v>5.411153224868448E-2</v>
          </cell>
          <cell r="K842">
            <v>0.18721455630816597</v>
          </cell>
          <cell r="L842">
            <v>9.5595688653371091E-2</v>
          </cell>
          <cell r="M842">
            <v>67</v>
          </cell>
          <cell r="N842">
            <v>100</v>
          </cell>
          <cell r="O842">
            <v>7.7969323720057299E-2</v>
          </cell>
          <cell r="P842">
            <v>0.34525170167239339</v>
          </cell>
          <cell r="Q842">
            <v>0.22223711544863956</v>
          </cell>
          <cell r="R842">
            <v>115</v>
          </cell>
          <cell r="S842">
            <v>62.608695652173921</v>
          </cell>
          <cell r="T842">
            <v>-0.36598635195732698</v>
          </cell>
          <cell r="U842">
            <v>0.82888897896296121</v>
          </cell>
          <cell r="V842">
            <v>0.13025840021165891</v>
          </cell>
          <cell r="W842">
            <v>0.13025840021165891</v>
          </cell>
          <cell r="X842" t="str">
            <v>Noscore</v>
          </cell>
          <cell r="Y842">
            <v>189.86052596674227</v>
          </cell>
        </row>
        <row r="843">
          <cell r="A843" t="str">
            <v>LU0864709349</v>
          </cell>
          <cell r="B843" t="str">
            <v>Glob Eq  MAINF K €</v>
          </cell>
          <cell r="C843" t="str">
            <v>MAINFIRST</v>
          </cell>
          <cell r="D843" t="str">
            <v>EUR</v>
          </cell>
          <cell r="E843" t="str">
            <v>A. WORLD</v>
          </cell>
          <cell r="F843" t="str">
            <v>L. CAP GRWTH</v>
          </cell>
          <cell r="G843" t="str">
            <v>Acc</v>
          </cell>
          <cell r="H843">
            <v>116</v>
          </cell>
          <cell r="I843">
            <v>100</v>
          </cell>
          <cell r="J843">
            <v>8.316530986395132E-2</v>
          </cell>
          <cell r="K843">
            <v>0.19523170050761163</v>
          </cell>
          <cell r="L843">
            <v>0.13482733013019166</v>
          </cell>
          <cell r="M843">
            <v>164</v>
          </cell>
          <cell r="N843">
            <v>100</v>
          </cell>
          <cell r="O843">
            <v>9.3512475322187094E-2</v>
          </cell>
          <cell r="P843">
            <v>0.1951920000430255</v>
          </cell>
          <cell r="Q843">
            <v>0.13935773489133185</v>
          </cell>
          <cell r="R843">
            <v>212</v>
          </cell>
          <cell r="S843">
            <v>70.754716981132077</v>
          </cell>
          <cell r="T843">
            <v>-0.10400797487765909</v>
          </cell>
          <cell r="U843">
            <v>0.40590842107664388</v>
          </cell>
          <cell r="V843">
            <v>0.16326327262783846</v>
          </cell>
          <cell r="W843">
            <v>0.15089596554913998</v>
          </cell>
          <cell r="X843">
            <v>42.165806430013802</v>
          </cell>
          <cell r="Y843">
            <v>117.91475110243026</v>
          </cell>
        </row>
        <row r="844">
          <cell r="A844" t="str">
            <v>LU1339879758</v>
          </cell>
          <cell r="B844" t="str">
            <v>Small Cap Focus  Alger K €</v>
          </cell>
          <cell r="C844" t="str">
            <v>ALGER</v>
          </cell>
          <cell r="D844" t="str">
            <v>EUR**</v>
          </cell>
          <cell r="E844" t="str">
            <v>A. USA</v>
          </cell>
          <cell r="F844" t="str">
            <v xml:space="preserve">SMALL CAP  </v>
          </cell>
          <cell r="G844" t="str">
            <v>Acc</v>
          </cell>
          <cell r="H844">
            <v>45</v>
          </cell>
          <cell r="I844">
            <v>100</v>
          </cell>
          <cell r="J844">
            <v>5.3589953579439346E-2</v>
          </cell>
          <cell r="K844">
            <v>0.24806527223673913</v>
          </cell>
          <cell r="L844">
            <v>0.1228521687825006</v>
          </cell>
          <cell r="M844">
            <v>93</v>
          </cell>
          <cell r="N844">
            <v>81.72043010752688</v>
          </cell>
          <cell r="O844">
            <v>-3.7463637184514995E-2</v>
          </cell>
          <cell r="P844">
            <v>0.26886148934186954</v>
          </cell>
          <cell r="Q844">
            <v>0.19111249374330797</v>
          </cell>
          <cell r="R844">
            <v>141</v>
          </cell>
          <cell r="S844">
            <v>78.723404255319153</v>
          </cell>
          <cell r="T844">
            <v>-0.3216546069595756</v>
          </cell>
          <cell r="U844">
            <v>0.39034746768145695</v>
          </cell>
          <cell r="V844">
            <v>0.16654053162748017</v>
          </cell>
          <cell r="W844">
            <v>0.16328992216123828</v>
          </cell>
          <cell r="X844">
            <v>46.225644629861343</v>
          </cell>
          <cell r="Y844">
            <v>164.66437701018558</v>
          </cell>
        </row>
        <row r="845">
          <cell r="A845" t="str">
            <v>LU0230817339</v>
          </cell>
          <cell r="B845" t="str">
            <v>Japan TRP K €</v>
          </cell>
          <cell r="C845" t="str">
            <v>T. ROWE PRICE</v>
          </cell>
          <cell r="D845" t="str">
            <v>EUR</v>
          </cell>
          <cell r="E845" t="str">
            <v>A. JAPAN</v>
          </cell>
          <cell r="F845" t="str">
            <v>L. CAP</v>
          </cell>
          <cell r="G845" t="str">
            <v>Acc</v>
          </cell>
          <cell r="H845">
            <v>216</v>
          </cell>
          <cell r="I845">
            <v>100</v>
          </cell>
          <cell r="J845">
            <v>4.7185148628753948E-2</v>
          </cell>
          <cell r="K845">
            <v>0.14965831599372134</v>
          </cell>
          <cell r="L845">
            <v>0.11458608167755902</v>
          </cell>
          <cell r="M845">
            <v>264</v>
          </cell>
          <cell r="N845">
            <v>95.833333333333343</v>
          </cell>
          <cell r="O845">
            <v>4.5858584675319558E-2</v>
          </cell>
          <cell r="P845">
            <v>0.17427355361584873</v>
          </cell>
          <cell r="Q845">
            <v>9.8497501482363581E-2</v>
          </cell>
          <cell r="R845">
            <v>312</v>
          </cell>
          <cell r="S845">
            <v>76.28205128205127</v>
          </cell>
          <cell r="T845">
            <v>-7.7071538375014029E-2</v>
          </cell>
          <cell r="U845">
            <v>0.26618705035971235</v>
          </cell>
          <cell r="V845">
            <v>0.10748803812509156</v>
          </cell>
          <cell r="W845">
            <v>7.6421443683675538E-2</v>
          </cell>
          <cell r="X845">
            <v>32.275520575024494</v>
          </cell>
          <cell r="Y845">
            <v>112.91915051836514</v>
          </cell>
        </row>
        <row r="846">
          <cell r="A846" t="str">
            <v>LU0578148453</v>
          </cell>
          <cell r="B846" t="str">
            <v>Eq Japan</v>
          </cell>
          <cell r="C846" t="str">
            <v>B.L.</v>
          </cell>
          <cell r="D846" t="str">
            <v>EUR**</v>
          </cell>
          <cell r="E846" t="str">
            <v>A. JAPAN</v>
          </cell>
          <cell r="F846" t="str">
            <v>L. CAP</v>
          </cell>
          <cell r="G846" t="str">
            <v>Acc</v>
          </cell>
          <cell r="H846">
            <v>156</v>
          </cell>
          <cell r="I846">
            <v>100</v>
          </cell>
          <cell r="J846">
            <v>2.6497950354978771E-2</v>
          </cell>
          <cell r="K846">
            <v>0.15759521016659478</v>
          </cell>
          <cell r="L846">
            <v>0.13166408440434052</v>
          </cell>
          <cell r="M846">
            <v>204</v>
          </cell>
          <cell r="N846">
            <v>94.117647058823522</v>
          </cell>
          <cell r="O846">
            <v>2.3239047149578917E-2</v>
          </cell>
          <cell r="P846">
            <v>0.19323339841321951</v>
          </cell>
          <cell r="Q846">
            <v>9.7062885393436327E-2</v>
          </cell>
          <cell r="R846">
            <v>252</v>
          </cell>
          <cell r="S846">
            <v>80.158730158730165</v>
          </cell>
          <cell r="T846">
            <v>-7.2538307871972546E-2</v>
          </cell>
          <cell r="U846">
            <v>0.23871080230392994</v>
          </cell>
          <cell r="V846">
            <v>9.0100935901965551E-2</v>
          </cell>
          <cell r="W846">
            <v>4.8328464938108495E-2</v>
          </cell>
          <cell r="X846">
            <v>39.765576980934618</v>
          </cell>
          <cell r="Y846">
            <v>101.33908795665111</v>
          </cell>
        </row>
        <row r="847">
          <cell r="A847" t="str">
            <v>LU0232524495</v>
          </cell>
          <cell r="B847" t="str">
            <v>AMERICAN GRWTH  AB K €</v>
          </cell>
          <cell r="C847" t="str">
            <v>ALLIANCEBERNSTEIN</v>
          </cell>
          <cell r="D847" t="str">
            <v>EUR</v>
          </cell>
          <cell r="E847" t="str">
            <v xml:space="preserve">A. USA </v>
          </cell>
          <cell r="F847" t="str">
            <v>GR L CAP</v>
          </cell>
          <cell r="G847" t="str">
            <v>Acc</v>
          </cell>
          <cell r="H847">
            <v>289</v>
          </cell>
          <cell r="I847">
            <v>92.733564013840834</v>
          </cell>
          <cell r="J847">
            <v>3.3583870124070936E-2</v>
          </cell>
          <cell r="K847">
            <v>0.26602858813168218</v>
          </cell>
          <cell r="L847">
            <v>0.19807069245889042</v>
          </cell>
          <cell r="M847">
            <v>325</v>
          </cell>
          <cell r="N847">
            <v>91.384615384615387</v>
          </cell>
          <cell r="O847">
            <v>1.7544604975260884E-2</v>
          </cell>
          <cell r="P847">
            <v>0.31809974920540468</v>
          </cell>
          <cell r="Q847">
            <v>0.17746355657592572</v>
          </cell>
          <cell r="R847">
            <v>361</v>
          </cell>
          <cell r="S847">
            <v>80.609418282548475</v>
          </cell>
          <cell r="T847">
            <v>-9.7432836629244443E-2</v>
          </cell>
          <cell r="U847">
            <v>0.39784728143082415</v>
          </cell>
          <cell r="V847">
            <v>0.16452973428932949</v>
          </cell>
          <cell r="W847">
            <v>0.18940208289876559</v>
          </cell>
          <cell r="X847">
            <v>48.74774126583695</v>
          </cell>
          <cell r="Y847">
            <v>121.607317707649</v>
          </cell>
        </row>
        <row r="848">
          <cell r="A848" t="str">
            <v>IE00BQQP9H09</v>
          </cell>
          <cell r="B848" t="str">
            <v>M* US Wide Moat VEV K €</v>
          </cell>
          <cell r="C848" t="str">
            <v>VAN ECK VECTORS</v>
          </cell>
          <cell r="D848" t="str">
            <v>EUR**</v>
          </cell>
          <cell r="E848" t="str">
            <v xml:space="preserve">A. USA </v>
          </cell>
          <cell r="F848" t="str">
            <v>L. CAP MIX</v>
          </cell>
          <cell r="G848" t="str">
            <v>Acc</v>
          </cell>
          <cell r="H848">
            <v>53</v>
          </cell>
          <cell r="I848">
            <v>100</v>
          </cell>
          <cell r="J848">
            <v>0.12128881557210321</v>
          </cell>
          <cell r="K848">
            <v>0.17651755056960444</v>
          </cell>
          <cell r="L848">
            <v>0.1490020644913741</v>
          </cell>
          <cell r="M848">
            <v>101</v>
          </cell>
          <cell r="N848">
            <v>100</v>
          </cell>
          <cell r="O848">
            <v>9.9322885313859202E-2</v>
          </cell>
          <cell r="P848">
            <v>0.19908079808150667</v>
          </cell>
          <cell r="Q848">
            <v>0.14770673562892145</v>
          </cell>
          <cell r="R848">
            <v>149</v>
          </cell>
          <cell r="S848">
            <v>86.577181208053688</v>
          </cell>
          <cell r="T848">
            <v>-2.5221218970885584E-2</v>
          </cell>
          <cell r="U848">
            <v>0.36519092592011537</v>
          </cell>
          <cell r="V848">
            <v>0.1303727768028502</v>
          </cell>
          <cell r="W848">
            <v>0.1093015517258219</v>
          </cell>
          <cell r="X848">
            <v>100.50243286681726</v>
          </cell>
          <cell r="Y848">
            <v>103.25610976042488</v>
          </cell>
        </row>
        <row r="849">
          <cell r="A849" t="str">
            <v>LU0093503497</v>
          </cell>
          <cell r="B849" t="str">
            <v>ESG M.Asset BGF K €</v>
          </cell>
          <cell r="C849" t="str">
            <v>BGF</v>
          </cell>
          <cell r="D849" t="str">
            <v>EUR</v>
          </cell>
          <cell r="E849" t="str">
            <v>MIX</v>
          </cell>
          <cell r="F849" t="str">
            <v>World Neutr</v>
          </cell>
          <cell r="G849" t="str">
            <v>Acc</v>
          </cell>
          <cell r="H849">
            <v>266</v>
          </cell>
          <cell r="I849">
            <v>98.872180451127818</v>
          </cell>
          <cell r="J849">
            <v>1.3106814112091669E-2</v>
          </cell>
          <cell r="K849">
            <v>7.6457105127036878E-2</v>
          </cell>
          <cell r="L849">
            <v>4.8199511600108935E-2</v>
          </cell>
          <cell r="M849">
            <v>314</v>
          </cell>
          <cell r="N849">
            <v>92.038216560509554</v>
          </cell>
          <cell r="O849">
            <v>4.0818765783499078E-3</v>
          </cell>
          <cell r="P849">
            <v>8.9710890608105331E-2</v>
          </cell>
          <cell r="Q849">
            <v>4.7533007756740631E-2</v>
          </cell>
          <cell r="R849">
            <v>361</v>
          </cell>
          <cell r="S849">
            <v>73.13019390581718</v>
          </cell>
          <cell r="T849">
            <v>-8.6577664954211694E-2</v>
          </cell>
          <cell r="U849">
            <v>0.14916922386048945</v>
          </cell>
          <cell r="V849">
            <v>5.286738351254483E-2</v>
          </cell>
          <cell r="W849">
            <v>5.6089898282997708E-2</v>
          </cell>
          <cell r="X849">
            <v>17.780265017538468</v>
          </cell>
          <cell r="Y849">
            <v>56.911462547920912</v>
          </cell>
        </row>
        <row r="850">
          <cell r="A850" t="str">
            <v>IE00BYZK4776</v>
          </cell>
          <cell r="B850" t="str">
            <v>Healthc Inov iShares K €</v>
          </cell>
          <cell r="C850" t="str">
            <v>iShares</v>
          </cell>
          <cell r="D850" t="str">
            <v>EUR</v>
          </cell>
          <cell r="E850" t="str">
            <v>ETF</v>
          </cell>
          <cell r="F850" t="str">
            <v>Healthc Inov</v>
          </cell>
          <cell r="G850" t="str">
            <v>Acc</v>
          </cell>
          <cell r="H850">
            <v>32</v>
          </cell>
          <cell r="I850">
            <v>100</v>
          </cell>
          <cell r="J850">
            <v>6.9155034101518936E-2</v>
          </cell>
          <cell r="K850">
            <v>0.14739564775401698</v>
          </cell>
          <cell r="L850">
            <v>9.4829007937022425E-2</v>
          </cell>
          <cell r="M850">
            <v>80</v>
          </cell>
          <cell r="N850">
            <v>98.75</v>
          </cell>
          <cell r="O850">
            <v>6.5896672624878597E-2</v>
          </cell>
          <cell r="P850">
            <v>0.16727150690059472</v>
          </cell>
          <cell r="Q850">
            <v>0.12103038503010366</v>
          </cell>
          <cell r="R850">
            <v>128</v>
          </cell>
          <cell r="S850">
            <v>70.3125</v>
          </cell>
          <cell r="T850">
            <v>-0.1674603375481756</v>
          </cell>
          <cell r="U850">
            <v>0.37713599536636755</v>
          </cell>
          <cell r="V850">
            <v>0.11518862230958715</v>
          </cell>
          <cell r="W850">
            <v>0.1038365962245813</v>
          </cell>
          <cell r="X850">
            <v>42.350782075333555</v>
          </cell>
          <cell r="Y850">
            <v>138.69093703495631</v>
          </cell>
        </row>
        <row r="851">
          <cell r="A851" t="str">
            <v>BE6217864675</v>
          </cell>
          <cell r="B851" t="str">
            <v xml:space="preserve">Rainbow Green AG K </v>
          </cell>
          <cell r="C851" t="str">
            <v>AG SECURITAS</v>
          </cell>
          <cell r="D851" t="str">
            <v>EUR</v>
          </cell>
          <cell r="E851" t="str">
            <v>MIX</v>
          </cell>
          <cell r="F851" t="str">
            <v>50 - 50</v>
          </cell>
          <cell r="G851" t="str">
            <v>Acc</v>
          </cell>
          <cell r="H851">
            <v>175</v>
          </cell>
          <cell r="I851">
            <v>100</v>
          </cell>
          <cell r="J851">
            <v>2.1346983678571844E-2</v>
          </cell>
          <cell r="K851">
            <v>7.4388675623782818E-2</v>
          </cell>
          <cell r="L851">
            <v>5.2523450612995459E-2</v>
          </cell>
          <cell r="M851">
            <v>223</v>
          </cell>
          <cell r="N851">
            <v>97.309417040358753</v>
          </cell>
          <cell r="O851">
            <v>1.6015881418048439E-2</v>
          </cell>
          <cell r="P851">
            <v>9.6830041786413842E-2</v>
          </cell>
          <cell r="Q851">
            <v>5.5527178926665144E-2</v>
          </cell>
          <cell r="R851">
            <v>271</v>
          </cell>
          <cell r="S851">
            <v>75.645756457564573</v>
          </cell>
          <cell r="T851">
            <v>-4.602469558491986E-2</v>
          </cell>
          <cell r="U851">
            <v>0.13463641539011745</v>
          </cell>
          <cell r="V851">
            <v>5.7890479372560089E-2</v>
          </cell>
          <cell r="W851">
            <v>2.3862168492552294E-2</v>
          </cell>
          <cell r="X851">
            <v>33.717415762692994</v>
          </cell>
          <cell r="Y851">
            <v>55.84074544508735</v>
          </cell>
        </row>
        <row r="852">
          <cell r="A852" t="str">
            <v>IE00BP3QZ601</v>
          </cell>
          <cell r="B852" t="str">
            <v>MSCI World Qual Fact iShares K €</v>
          </cell>
          <cell r="C852" t="str">
            <v>iShares Edge</v>
          </cell>
          <cell r="D852" t="str">
            <v>EUR**</v>
          </cell>
          <cell r="E852" t="str">
            <v>A. WORLD</v>
          </cell>
          <cell r="F852" t="str">
            <v>L. CAP MIX</v>
          </cell>
          <cell r="G852" t="str">
            <v>Acc</v>
          </cell>
          <cell r="H852">
            <v>78</v>
          </cell>
          <cell r="I852">
            <v>100</v>
          </cell>
          <cell r="J852">
            <v>7.0507564730473954E-2</v>
          </cell>
          <cell r="K852">
            <v>0.1412446349551732</v>
          </cell>
          <cell r="L852">
            <v>0.11309606502059033</v>
          </cell>
          <cell r="M852">
            <v>126</v>
          </cell>
          <cell r="N852">
            <v>100</v>
          </cell>
          <cell r="O852">
            <v>6.0198161295209093E-2</v>
          </cell>
          <cell r="P852">
            <v>0.15706983190037332</v>
          </cell>
          <cell r="Q852">
            <v>0.10949220989729369</v>
          </cell>
          <cell r="R852">
            <v>174</v>
          </cell>
          <cell r="S852">
            <v>82.18390804597702</v>
          </cell>
          <cell r="T852">
            <v>-3.0815611845335322E-2</v>
          </cell>
          <cell r="U852">
            <v>0.28527131511798964</v>
          </cell>
          <cell r="V852">
            <v>9.0590936156090374E-2</v>
          </cell>
          <cell r="W852">
            <v>9.0590936156090374E-2</v>
          </cell>
          <cell r="X852">
            <v>74.765183480397781</v>
          </cell>
          <cell r="Y852">
            <v>99.493071928348314</v>
          </cell>
        </row>
        <row r="853">
          <cell r="A853" t="str">
            <v>LU0392494562</v>
          </cell>
          <cell r="B853" t="str">
            <v>MSCI World Lyxor K €</v>
          </cell>
          <cell r="C853" t="str">
            <v>LYXOR</v>
          </cell>
          <cell r="D853" t="str">
            <v>EUR</v>
          </cell>
          <cell r="E853" t="str">
            <v>ETF WORLD</v>
          </cell>
          <cell r="F853" t="str">
            <v>L. CAP</v>
          </cell>
          <cell r="G853" t="str">
            <v>Acc</v>
          </cell>
          <cell r="H853">
            <v>219</v>
          </cell>
          <cell r="I853">
            <v>100</v>
          </cell>
          <cell r="J853">
            <v>8.881471432165311E-2</v>
          </cell>
          <cell r="K853">
            <v>0.15128342664226424</v>
          </cell>
          <cell r="L853">
            <v>0.12297563446690707</v>
          </cell>
          <cell r="M853">
            <v>267</v>
          </cell>
          <cell r="N853">
            <v>99.250936329588015</v>
          </cell>
          <cell r="O853">
            <v>6.8896199245766218E-2</v>
          </cell>
          <cell r="P853">
            <v>0.1818922245216191</v>
          </cell>
          <cell r="Q853">
            <v>0.11873451938877833</v>
          </cell>
          <cell r="R853">
            <v>315</v>
          </cell>
          <cell r="S853">
            <v>84.761904761904759</v>
          </cell>
          <cell r="T853">
            <v>-1.6701481671052766E-2</v>
          </cell>
          <cell r="U853">
            <v>0.29634573251178536</v>
          </cell>
          <cell r="V853">
            <v>0.12350781676408862</v>
          </cell>
          <cell r="W853">
            <v>7.8885215049399715E-2</v>
          </cell>
          <cell r="X853">
            <v>71.488233432386068</v>
          </cell>
          <cell r="Y853">
            <v>93.357022235764205</v>
          </cell>
        </row>
        <row r="854">
          <cell r="A854" t="str">
            <v>IE00B1ZBRN64</v>
          </cell>
          <cell r="B854" t="str">
            <v>America SEIL K €</v>
          </cell>
          <cell r="C854" t="str">
            <v>SEILERN</v>
          </cell>
          <cell r="D854" t="str">
            <v>EUR**</v>
          </cell>
          <cell r="E854" t="str">
            <v>A. AMERICA</v>
          </cell>
          <cell r="F854" t="str">
            <v>L. CAP</v>
          </cell>
          <cell r="G854" t="str">
            <v>Acc</v>
          </cell>
          <cell r="H854">
            <v>110</v>
          </cell>
          <cell r="I854">
            <v>100</v>
          </cell>
          <cell r="J854">
            <v>0.13878803255229527</v>
          </cell>
          <cell r="K854">
            <v>0.20854673010049904</v>
          </cell>
          <cell r="L854">
            <v>0.18108132842840075</v>
          </cell>
          <cell r="M854">
            <v>158</v>
          </cell>
          <cell r="N854">
            <v>100</v>
          </cell>
          <cell r="O854">
            <v>0.12382817756808029</v>
          </cell>
          <cell r="P854">
            <v>0.22453302421774599</v>
          </cell>
          <cell r="Q854">
            <v>0.18321403482741749</v>
          </cell>
          <cell r="R854">
            <v>206</v>
          </cell>
          <cell r="S854">
            <v>92.233009708737868</v>
          </cell>
          <cell r="T854">
            <v>2.6703920603091215E-2</v>
          </cell>
          <cell r="U854">
            <v>0.3655888038331887</v>
          </cell>
          <cell r="V854">
            <v>0.17171957287598927</v>
          </cell>
          <cell r="W854">
            <v>0.16485934557529258</v>
          </cell>
          <cell r="X854">
            <v>79.00674030133591</v>
          </cell>
          <cell r="Y854">
            <v>102.59954871205028</v>
          </cell>
        </row>
        <row r="855">
          <cell r="A855" t="str">
            <v>LU0841543183</v>
          </cell>
          <cell r="B855" t="str">
            <v>Norwegian Eq Nordea K €</v>
          </cell>
          <cell r="C855" t="str">
            <v>NORDEA</v>
          </cell>
          <cell r="D855" t="str">
            <v>EUR</v>
          </cell>
          <cell r="E855" t="str">
            <v>A. EUROPE</v>
          </cell>
          <cell r="F855" t="str">
            <v>NORWAY</v>
          </cell>
          <cell r="G855" t="str">
            <v>Acc</v>
          </cell>
          <cell r="H855">
            <v>100</v>
          </cell>
          <cell r="I855">
            <v>94</v>
          </cell>
          <cell r="J855">
            <v>1.7456049042556598E-2</v>
          </cell>
          <cell r="K855">
            <v>0.1229606627865929</v>
          </cell>
          <cell r="L855">
            <v>6.8756638509169576E-2</v>
          </cell>
          <cell r="M855">
            <v>148</v>
          </cell>
          <cell r="N855">
            <v>87.837837837837839</v>
          </cell>
          <cell r="O855">
            <v>-3.417913819891575E-2</v>
          </cell>
          <cell r="P855">
            <v>0.14770644738163222</v>
          </cell>
          <cell r="Q855">
            <v>9.1682326791123092E-2</v>
          </cell>
          <cell r="R855">
            <v>196</v>
          </cell>
          <cell r="S855">
            <v>61.224489795918366</v>
          </cell>
          <cell r="T855">
            <v>-0.13942015309873415</v>
          </cell>
          <cell r="U855">
            <v>0.4202366894331519</v>
          </cell>
          <cell r="V855">
            <v>5.4387668672235434E-2</v>
          </cell>
          <cell r="W855">
            <v>3.6145703483154268E-2</v>
          </cell>
          <cell r="X855">
            <v>20.327323576204932</v>
          </cell>
          <cell r="Y855">
            <v>157.79561823577731</v>
          </cell>
        </row>
        <row r="856">
          <cell r="A856" t="str">
            <v>IE00BW0DJK52</v>
          </cell>
          <cell r="B856" t="str">
            <v>Worldw E.M. LdgComs  B.GIF K €</v>
          </cell>
          <cell r="C856" t="str">
            <v>BAILLIE GIFFORD</v>
          </cell>
          <cell r="D856" t="str">
            <v>EUR</v>
          </cell>
          <cell r="E856" t="str">
            <v>A. EM MKTS</v>
          </cell>
          <cell r="F856" t="str">
            <v>L. CAP Grwth</v>
          </cell>
          <cell r="G856" t="str">
            <v>Acc</v>
          </cell>
          <cell r="H856">
            <v>59</v>
          </cell>
          <cell r="I856">
            <v>100</v>
          </cell>
          <cell r="J856">
            <v>3.6341623623589614E-2</v>
          </cell>
          <cell r="K856">
            <v>0.19422889867801874</v>
          </cell>
          <cell r="L856">
            <v>0.14036032916733898</v>
          </cell>
          <cell r="M856">
            <v>107</v>
          </cell>
          <cell r="N856">
            <v>97.196261682242991</v>
          </cell>
          <cell r="O856">
            <v>2.7783533355293911E-2</v>
          </cell>
          <cell r="P856">
            <v>0.17438204206531985</v>
          </cell>
          <cell r="Q856">
            <v>0.13045168152426112</v>
          </cell>
          <cell r="R856">
            <v>155</v>
          </cell>
          <cell r="S856">
            <v>72.903225806451616</v>
          </cell>
          <cell r="T856">
            <v>-0.19079425869784228</v>
          </cell>
          <cell r="U856">
            <v>0.35377288325787132</v>
          </cell>
          <cell r="V856">
            <v>0.12527716186252791</v>
          </cell>
          <cell r="W856">
            <v>8.4601556141403411E-2</v>
          </cell>
          <cell r="X856">
            <v>44.624619454441543</v>
          </cell>
          <cell r="Y856">
            <v>134.75807301733386</v>
          </cell>
        </row>
        <row r="857">
          <cell r="A857" t="str">
            <v>IE00BYX4R502</v>
          </cell>
          <cell r="B857" t="str">
            <v>WW Long T Grwth B. GIF K €</v>
          </cell>
          <cell r="C857" t="str">
            <v>BAILLIE GIFFORD</v>
          </cell>
          <cell r="D857" t="str">
            <v>EUR</v>
          </cell>
          <cell r="E857" t="str">
            <v>A. WORLD</v>
          </cell>
          <cell r="F857" t="str">
            <v>L. CAP Grwth</v>
          </cell>
          <cell r="G857" t="str">
            <v>Acc</v>
          </cell>
          <cell r="H857">
            <v>29</v>
          </cell>
          <cell r="I857">
            <v>100</v>
          </cell>
          <cell r="J857">
            <v>0.11400646442153861</v>
          </cell>
          <cell r="K857">
            <v>0.33565904917768163</v>
          </cell>
          <cell r="L857">
            <v>0.15734068556877978</v>
          </cell>
          <cell r="M857">
            <v>77</v>
          </cell>
          <cell r="N857">
            <v>100</v>
          </cell>
          <cell r="O857">
            <v>0.11909146342863899</v>
          </cell>
          <cell r="P857">
            <v>0.38058377784647968</v>
          </cell>
          <cell r="Q857">
            <v>0.2787516816718405</v>
          </cell>
          <cell r="R857">
            <v>125</v>
          </cell>
          <cell r="S857">
            <v>76</v>
          </cell>
          <cell r="T857">
            <v>-0.3545363207674066</v>
          </cell>
          <cell r="U857">
            <v>0.82590551950037083</v>
          </cell>
          <cell r="V857">
            <v>0.24418818258854769</v>
          </cell>
          <cell r="W857">
            <v>0.2365492969955445</v>
          </cell>
          <cell r="X857">
            <v>60.533085450787596</v>
          </cell>
          <cell r="Y857">
            <v>160.97397041472303</v>
          </cell>
        </row>
        <row r="858">
          <cell r="A858" t="str">
            <v>DE000A0F5UH1</v>
          </cell>
          <cell r="B858" t="str">
            <v>STOXX Gl Select Div iShares D €</v>
          </cell>
          <cell r="C858" t="str">
            <v>iShares</v>
          </cell>
          <cell r="D858" t="str">
            <v>EUR</v>
          </cell>
          <cell r="E858" t="str">
            <v>A. WORLD</v>
          </cell>
          <cell r="F858" t="str">
            <v>DIV</v>
          </cell>
          <cell r="G858" t="str">
            <v>Inc</v>
          </cell>
          <cell r="H858">
            <v>199</v>
          </cell>
          <cell r="I858">
            <v>96.482412060301499</v>
          </cell>
          <cell r="J858">
            <v>3.4581115987122768E-2</v>
          </cell>
          <cell r="K858">
            <v>0.12470010280408594</v>
          </cell>
          <cell r="L858">
            <v>7.9882742911604021E-2</v>
          </cell>
          <cell r="M858">
            <v>247</v>
          </cell>
          <cell r="N858">
            <v>93.522267206477736</v>
          </cell>
          <cell r="O858">
            <v>1.8155079619735039E-2</v>
          </cell>
          <cell r="P858">
            <v>0.13611548713624436</v>
          </cell>
          <cell r="Q858">
            <v>8.1888862340834923E-2</v>
          </cell>
          <cell r="R858">
            <v>295</v>
          </cell>
          <cell r="S858">
            <v>81.016949152542367</v>
          </cell>
          <cell r="T858">
            <v>-6.05123643637685E-2</v>
          </cell>
          <cell r="U858">
            <v>0.24803110562573888</v>
          </cell>
          <cell r="V858">
            <v>8.5640943365955513E-2</v>
          </cell>
          <cell r="W858">
            <v>2.9332184829783059E-2</v>
          </cell>
          <cell r="X858">
            <v>33.274461047890235</v>
          </cell>
          <cell r="Y858">
            <v>87.16256706276846</v>
          </cell>
        </row>
        <row r="859">
          <cell r="A859" t="str">
            <v>BE0945530716</v>
          </cell>
          <cell r="B859" t="str">
            <v>Eq China Belfius K €</v>
          </cell>
          <cell r="C859" t="str">
            <v>BELFIUS</v>
          </cell>
          <cell r="D859" t="str">
            <v>EUR</v>
          </cell>
          <cell r="E859" t="str">
            <v>A. CHINA</v>
          </cell>
          <cell r="F859" t="str">
            <v>L. CAP</v>
          </cell>
          <cell r="G859" t="str">
            <v>Acc</v>
          </cell>
          <cell r="H859">
            <v>256</v>
          </cell>
          <cell r="I859">
            <v>91.015625</v>
          </cell>
          <cell r="J859">
            <v>1.7058785467675593E-3</v>
          </cell>
          <cell r="K859">
            <v>0.12587773147492465</v>
          </cell>
          <cell r="L859">
            <v>7.8019295812673417E-2</v>
          </cell>
          <cell r="M859">
            <v>304</v>
          </cell>
          <cell r="N859">
            <v>86.842105263157904</v>
          </cell>
          <cell r="O859">
            <v>-6.0955716971520246E-3</v>
          </cell>
          <cell r="P859">
            <v>0.13517652170170258</v>
          </cell>
          <cell r="Q859">
            <v>7.2932829059928483E-2</v>
          </cell>
          <cell r="R859">
            <v>352</v>
          </cell>
          <cell r="S859">
            <v>62.215909090909093</v>
          </cell>
          <cell r="T859">
            <v>-0.24248508303102706</v>
          </cell>
          <cell r="U859">
            <v>0.34792483629847626</v>
          </cell>
          <cell r="V859">
            <v>6.2304551036937994E-2</v>
          </cell>
          <cell r="W859">
            <v>2.2936676405736933E-2</v>
          </cell>
          <cell r="X859">
            <v>11.92486730635264</v>
          </cell>
          <cell r="Y859">
            <v>147.97919736504991</v>
          </cell>
        </row>
        <row r="860">
          <cell r="A860" t="str">
            <v>BE0169199313</v>
          </cell>
          <cell r="B860" t="str">
            <v>Sust High Belf K €</v>
          </cell>
          <cell r="C860" t="str">
            <v>BELFIUS</v>
          </cell>
          <cell r="D860" t="str">
            <v>EUR</v>
          </cell>
          <cell r="E860" t="str">
            <v>MIX</v>
          </cell>
          <cell r="F860" t="str">
            <v>EUROP OFFENS</v>
          </cell>
          <cell r="G860" t="str">
            <v>Acc</v>
          </cell>
          <cell r="H860">
            <v>253</v>
          </cell>
          <cell r="I860">
            <v>92.885375494071141</v>
          </cell>
          <cell r="J860">
            <v>1.1573564111343916E-2</v>
          </cell>
          <cell r="K860">
            <v>8.2444646719488007E-2</v>
          </cell>
          <cell r="L860">
            <v>5.2282236672543503E-2</v>
          </cell>
          <cell r="M860">
            <v>301</v>
          </cell>
          <cell r="N860">
            <v>87.707641196013284</v>
          </cell>
          <cell r="O860">
            <v>-5.7006216573698334E-3</v>
          </cell>
          <cell r="P860">
            <v>0.10125775328162333</v>
          </cell>
          <cell r="Q860">
            <v>4.9866347460553628E-2</v>
          </cell>
          <cell r="R860">
            <v>349</v>
          </cell>
          <cell r="S860">
            <v>69.914040114613186</v>
          </cell>
          <cell r="T860">
            <v>-0.12009391580854478</v>
          </cell>
          <cell r="U860">
            <v>0.20202425539504176</v>
          </cell>
          <cell r="V860">
            <v>5.819732161540081E-2</v>
          </cell>
          <cell r="W860">
            <v>3.5147381967688518E-2</v>
          </cell>
          <cell r="X860">
            <v>14.034360901427394</v>
          </cell>
          <cell r="Y860">
            <v>76.726357582113181</v>
          </cell>
        </row>
        <row r="861">
          <cell r="A861" t="str">
            <v>LU1313771856</v>
          </cell>
          <cell r="B861" t="str">
            <v>Sust Eq Europe Candr D €</v>
          </cell>
          <cell r="C861" t="str">
            <v>CANDRIAM</v>
          </cell>
          <cell r="D861" t="str">
            <v>EUR</v>
          </cell>
          <cell r="E861" t="str">
            <v>A. EUROPE</v>
          </cell>
          <cell r="F861" t="str">
            <v>L. CAP MIX</v>
          </cell>
          <cell r="G861" t="str">
            <v>Acc</v>
          </cell>
          <cell r="H861">
            <v>35</v>
          </cell>
          <cell r="I861">
            <v>100</v>
          </cell>
          <cell r="J861">
            <v>3.9928803255717682E-2</v>
          </cell>
          <cell r="K861">
            <v>0.10577515857822947</v>
          </cell>
          <cell r="L861">
            <v>7.1431102974873539E-2</v>
          </cell>
          <cell r="M861">
            <v>83</v>
          </cell>
          <cell r="N861">
            <v>95.180722891566262</v>
          </cell>
          <cell r="O861">
            <v>2.7509635656636802E-2</v>
          </cell>
          <cell r="P861">
            <v>0.13129611472974015</v>
          </cell>
          <cell r="Q861">
            <v>7.5279109974092373E-2</v>
          </cell>
          <cell r="R861">
            <v>131</v>
          </cell>
          <cell r="S861">
            <v>75.572519083969468</v>
          </cell>
          <cell r="T861">
            <v>-0.1020094643528566</v>
          </cell>
          <cell r="U861">
            <v>0.27405231305884314</v>
          </cell>
          <cell r="V861">
            <v>4.5805420655121498E-2</v>
          </cell>
          <cell r="W861">
            <v>3.9924798276053219E-2</v>
          </cell>
          <cell r="X861">
            <v>37.774565305433526</v>
          </cell>
          <cell r="Y861">
            <v>102.77166335603158</v>
          </cell>
        </row>
      </sheetData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87BCA-4523-C247-A779-6E9D4AFD5CA6}">
  <dimension ref="A1:H36"/>
  <sheetViews>
    <sheetView tabSelected="1" workbookViewId="0">
      <selection activeCell="F7" sqref="F7"/>
    </sheetView>
  </sheetViews>
  <sheetFormatPr defaultColWidth="11" defaultRowHeight="15.75" x14ac:dyDescent="0.25"/>
  <cols>
    <col min="1" max="1" width="23.5" customWidth="1"/>
    <col min="2" max="2" width="34" customWidth="1"/>
    <col min="3" max="3" width="23.125" customWidth="1"/>
    <col min="4" max="4" width="11.37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5</v>
      </c>
      <c r="H1" s="1" t="s">
        <v>6</v>
      </c>
    </row>
    <row r="2" spans="1:8" x14ac:dyDescent="0.25">
      <c r="A2" s="4" t="s">
        <v>8</v>
      </c>
      <c r="B2" t="str">
        <f>VLOOKUP($A2,[1]Sheet1!$A$2:$Y$861,2, FALSE)</f>
        <v>First Eagle Amundi Int AU K €</v>
      </c>
      <c r="C2" t="str">
        <f>VLOOKUP($A2,[1]Sheet1!$A$2:$Y$861,3, FALSE)</f>
        <v>AMUNDI</v>
      </c>
      <c r="D2" s="2">
        <f>VLOOKUP($A2,[1]Sheet1!$A$2:$Y$861,23, FALSE)</f>
        <v>3.9771146302647997E-2</v>
      </c>
      <c r="E2">
        <f>VLOOKUP($A2,[1]Sheet1!$A$2:$Y$861,18, FALSE)</f>
        <v>361</v>
      </c>
      <c r="F2" s="2">
        <v>1.9599999999999999E-2</v>
      </c>
      <c r="G2" s="3" t="str">
        <f>IF(F2&lt;D2,"SPREAD","STOP")</f>
        <v>SPREAD</v>
      </c>
      <c r="H2" s="3" t="str">
        <f>IF(D2&lt;0,"NOSCORE",IF(F2&lt;(-D2),"SPREAD","STOP"))</f>
        <v>STOP</v>
      </c>
    </row>
    <row r="3" spans="1:8" x14ac:dyDescent="0.25">
      <c r="A3" s="4" t="s">
        <v>9</v>
      </c>
      <c r="B3" t="str">
        <f>VLOOKUP($A3,[1]Sheet1!$A$2:$Y$861,2, FALSE)</f>
        <v>Gl Alloc A2 (BGF) K $</v>
      </c>
      <c r="C3" t="str">
        <f>VLOOKUP($A3,[1]Sheet1!$A$2:$Y$861,3, FALSE)</f>
        <v>BLACKROCK</v>
      </c>
      <c r="D3" s="2">
        <f>VLOOKUP($A3,[1]Sheet1!$A$2:$Y$861,23, FALSE)</f>
        <v>5.4317644609364613E-2</v>
      </c>
      <c r="E3">
        <f>VLOOKUP($A3,[1]Sheet1!$A$2:$Y$861,18, FALSE)</f>
        <v>361</v>
      </c>
      <c r="F3" s="2">
        <v>-1.6999999999999999E-3</v>
      </c>
      <c r="G3" s="3" t="str">
        <f t="shared" ref="G3:G7" si="0">IF(F3&lt;D3,"SPREAD","STOP")</f>
        <v>SPREAD</v>
      </c>
      <c r="H3" s="3" t="str">
        <f t="shared" ref="H3:H7" si="1">IF(D3&lt;0,"NOSCORE",IF(F3&lt;(-D3),"SPREAD","STOP"))</f>
        <v>STOP</v>
      </c>
    </row>
    <row r="4" spans="1:8" x14ac:dyDescent="0.25">
      <c r="A4" s="4" t="s">
        <v>10</v>
      </c>
      <c r="B4" t="str">
        <f>VLOOKUP($A4,[1]Sheet1!$A$2:$Y$861,2, FALSE)</f>
        <v>Gl Industr FIF K €</v>
      </c>
      <c r="C4" t="str">
        <f>VLOOKUP($A4,[1]Sheet1!$A$2:$Y$861,3, FALSE)</f>
        <v>FIDELITY</v>
      </c>
      <c r="D4" s="2">
        <f>VLOOKUP($A4,[1]Sheet1!$A$2:$Y$861,23, FALSE)</f>
        <v>7.2203369284025265E-2</v>
      </c>
      <c r="E4">
        <f>VLOOKUP($A4,[1]Sheet1!$A$2:$Y$861,18, FALSE)</f>
        <v>361</v>
      </c>
      <c r="F4" s="2">
        <v>4.07E-2</v>
      </c>
      <c r="G4" s="3" t="str">
        <f t="shared" si="0"/>
        <v>SPREAD</v>
      </c>
      <c r="H4" s="3" t="str">
        <f t="shared" si="1"/>
        <v>STOP</v>
      </c>
    </row>
    <row r="5" spans="1:8" x14ac:dyDescent="0.25">
      <c r="A5" s="4" t="s">
        <v>11</v>
      </c>
      <c r="B5" t="str">
        <f>VLOOKUP($A5,[1]Sheet1!$A$2:$Y$861,2, FALSE)</f>
        <v>Multi Opp.II FvS K €</v>
      </c>
      <c r="C5" t="str">
        <f>VLOOKUP($A5,[1]Sheet1!$A$2:$Y$861,3, FALSE)</f>
        <v>FLOSSBACH v. STORCH</v>
      </c>
      <c r="D5" s="2">
        <f>VLOOKUP($A5,[1]Sheet1!$A$2:$Y$861,23, FALSE)</f>
        <v>5.2403763306432261E-2</v>
      </c>
      <c r="E5">
        <f>VLOOKUP($A5,[1]Sheet1!$A$2:$Y$861,18, FALSE)</f>
        <v>187</v>
      </c>
      <c r="F5" s="2">
        <v>2.0000000000000001E-4</v>
      </c>
      <c r="G5" s="3" t="str">
        <f t="shared" si="0"/>
        <v>SPREAD</v>
      </c>
      <c r="H5" s="3" t="str">
        <f t="shared" si="1"/>
        <v>STOP</v>
      </c>
    </row>
    <row r="6" spans="1:8" x14ac:dyDescent="0.25">
      <c r="A6" s="4" t="s">
        <v>12</v>
      </c>
      <c r="B6" t="str">
        <f>VLOOKUP($A6,[1]Sheet1!$A$2:$Y$861,2, FALSE)</f>
        <v>W. Gold F A2 (BGF) K $</v>
      </c>
      <c r="C6" t="str">
        <f>VLOOKUP($A6,[1]Sheet1!$A$2:$Y$861,3, FALSE)</f>
        <v>BLACKROCK</v>
      </c>
      <c r="D6" s="2">
        <f>VLOOKUP($A6,[1]Sheet1!$A$2:$Y$861,23, FALSE)</f>
        <v>-4.8297396126575298E-2</v>
      </c>
      <c r="E6">
        <f>VLOOKUP($A6,[1]Sheet1!$A$2:$Y$861,18, FALSE)</f>
        <v>361</v>
      </c>
      <c r="F6" s="2">
        <v>2.0799999999999999E-2</v>
      </c>
      <c r="G6" s="3" t="str">
        <f t="shared" si="0"/>
        <v>STOP</v>
      </c>
      <c r="H6" s="3" t="str">
        <f t="shared" si="1"/>
        <v>NOSCORE</v>
      </c>
    </row>
    <row r="7" spans="1:8" x14ac:dyDescent="0.25">
      <c r="D7" s="2"/>
      <c r="F7" s="2"/>
      <c r="G7" s="3"/>
      <c r="H7" s="3"/>
    </row>
    <row r="8" spans="1:8" x14ac:dyDescent="0.25">
      <c r="D8" s="2"/>
      <c r="F8" s="2"/>
      <c r="G8" s="3"/>
      <c r="H8" s="3"/>
    </row>
    <row r="9" spans="1:8" x14ac:dyDescent="0.25">
      <c r="D9" s="2"/>
      <c r="F9" s="2"/>
      <c r="G9" s="3"/>
      <c r="H9" s="3"/>
    </row>
    <row r="10" spans="1:8" x14ac:dyDescent="0.25">
      <c r="D10" s="2"/>
      <c r="F10" s="2"/>
      <c r="G10" s="3"/>
      <c r="H10" s="3"/>
    </row>
    <row r="11" spans="1:8" x14ac:dyDescent="0.25">
      <c r="D11" s="2"/>
      <c r="F11" s="2"/>
      <c r="G11" s="3"/>
      <c r="H11" s="3"/>
    </row>
    <row r="12" spans="1:8" x14ac:dyDescent="0.25">
      <c r="D12" s="2"/>
      <c r="F12" s="2"/>
      <c r="G12" s="3"/>
      <c r="H12" s="3"/>
    </row>
    <row r="13" spans="1:8" x14ac:dyDescent="0.25">
      <c r="D13" s="2"/>
      <c r="F13" s="2"/>
      <c r="G13" s="3"/>
      <c r="H13" s="3"/>
    </row>
    <row r="14" spans="1:8" x14ac:dyDescent="0.25">
      <c r="D14" s="2"/>
      <c r="F14" s="2"/>
      <c r="G14" s="3"/>
      <c r="H14" s="3"/>
    </row>
    <row r="15" spans="1:8" x14ac:dyDescent="0.25">
      <c r="D15" s="2"/>
      <c r="F15" s="2"/>
      <c r="G15" s="3"/>
      <c r="H15" s="3"/>
    </row>
    <row r="16" spans="1:8" x14ac:dyDescent="0.25">
      <c r="D16" s="2"/>
      <c r="F16" s="2"/>
      <c r="G16" s="3"/>
      <c r="H16" s="3"/>
    </row>
    <row r="17" spans="4:8" x14ac:dyDescent="0.25">
      <c r="D17" s="2"/>
      <c r="F17" s="2"/>
      <c r="G17" s="3"/>
      <c r="H17" s="3"/>
    </row>
    <row r="18" spans="4:8" x14ac:dyDescent="0.25">
      <c r="D18" s="2"/>
      <c r="F18" s="2"/>
      <c r="G18" s="3"/>
      <c r="H18" s="3"/>
    </row>
    <row r="19" spans="4:8" x14ac:dyDescent="0.25">
      <c r="D19" s="2"/>
      <c r="F19" s="2"/>
      <c r="G19" s="3"/>
      <c r="H19" s="3"/>
    </row>
    <row r="20" spans="4:8" x14ac:dyDescent="0.25">
      <c r="D20" s="2"/>
      <c r="F20" s="2"/>
      <c r="G20" s="3"/>
      <c r="H20" s="3"/>
    </row>
    <row r="21" spans="4:8" x14ac:dyDescent="0.25">
      <c r="D21" s="2"/>
      <c r="F21" s="2"/>
      <c r="G21" s="3"/>
      <c r="H21" s="3"/>
    </row>
    <row r="22" spans="4:8" x14ac:dyDescent="0.25">
      <c r="D22" s="2"/>
      <c r="F22" s="2"/>
      <c r="G22" s="3"/>
      <c r="H22" s="3"/>
    </row>
    <row r="23" spans="4:8" x14ac:dyDescent="0.25">
      <c r="D23" s="2"/>
      <c r="F23" s="2"/>
      <c r="G23" s="3"/>
      <c r="H23" s="3"/>
    </row>
    <row r="24" spans="4:8" x14ac:dyDescent="0.25">
      <c r="D24" s="2"/>
      <c r="F24" s="2"/>
      <c r="G24" s="3"/>
      <c r="H24" s="3"/>
    </row>
    <row r="25" spans="4:8" x14ac:dyDescent="0.25">
      <c r="D25" s="2"/>
      <c r="F25" s="2"/>
      <c r="G25" s="3"/>
      <c r="H25" s="3"/>
    </row>
    <row r="26" spans="4:8" x14ac:dyDescent="0.25">
      <c r="D26" s="2"/>
      <c r="F26" s="2"/>
      <c r="G26" s="3"/>
      <c r="H26" s="3"/>
    </row>
    <row r="27" spans="4:8" x14ac:dyDescent="0.25">
      <c r="D27" s="2"/>
      <c r="F27" s="2"/>
      <c r="G27" s="3"/>
      <c r="H27" s="3"/>
    </row>
    <row r="28" spans="4:8" x14ac:dyDescent="0.25">
      <c r="D28" s="2"/>
      <c r="F28" s="2"/>
      <c r="G28" s="3"/>
      <c r="H28" s="3"/>
    </row>
    <row r="29" spans="4:8" x14ac:dyDescent="0.25">
      <c r="D29" s="2"/>
      <c r="F29" s="2"/>
      <c r="G29" s="3"/>
      <c r="H29" s="3"/>
    </row>
    <row r="30" spans="4:8" x14ac:dyDescent="0.25">
      <c r="D30" s="2"/>
      <c r="F30" s="2"/>
      <c r="G30" s="3"/>
      <c r="H30" s="3"/>
    </row>
    <row r="31" spans="4:8" x14ac:dyDescent="0.25">
      <c r="D31" s="2"/>
      <c r="F31" s="2"/>
      <c r="G31" s="3"/>
      <c r="H31" s="3"/>
    </row>
    <row r="32" spans="4:8" x14ac:dyDescent="0.25">
      <c r="D32" s="2"/>
      <c r="F32" s="2"/>
      <c r="G32" s="3"/>
      <c r="H32" s="3"/>
    </row>
    <row r="33" spans="4:8" x14ac:dyDescent="0.25">
      <c r="D33" s="2"/>
      <c r="F33" s="2"/>
      <c r="G33" s="3"/>
      <c r="H33" s="3"/>
    </row>
    <row r="34" spans="4:8" x14ac:dyDescent="0.25">
      <c r="D34" s="2"/>
      <c r="F34" s="2"/>
      <c r="G34" s="3"/>
      <c r="H34" s="3"/>
    </row>
    <row r="35" spans="4:8" x14ac:dyDescent="0.25">
      <c r="D35" s="2"/>
      <c r="F35" s="2"/>
      <c r="G35" s="3"/>
      <c r="H35" s="3"/>
    </row>
    <row r="36" spans="4:8" x14ac:dyDescent="0.25">
      <c r="F36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2023-06-08T14:48:49Z</dcterms:created>
  <dcterms:modified xsi:type="dcterms:W3CDTF">2023-06-08T14:55:40Z</dcterms:modified>
  <cp:category/>
</cp:coreProperties>
</file>